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700" activeTab="3"/>
  </bookViews>
  <sheets>
    <sheet name="Sheet1" sheetId="1" r:id="rId1"/>
    <sheet name="CCSTop8" sheetId="2" r:id="rId2"/>
    <sheet name="CCS_M" sheetId="3" r:id="rId3"/>
    <sheet name="CCS_F" sheetId="4" r:id="rId4"/>
    <sheet name="Teams" sheetId="5" r:id="rId5"/>
    <sheet name="Sheet3" sheetId="6" r:id="rId6"/>
  </sheets>
  <definedNames>
    <definedName name="_xlnm.Print_Area" localSheetId="3">'CCS_F'!$A:$IV</definedName>
  </definedNames>
  <calcPr fullCalcOnLoad="1"/>
</workbook>
</file>

<file path=xl/sharedStrings.xml><?xml version="1.0" encoding="utf-8"?>
<sst xmlns="http://schemas.openxmlformats.org/spreadsheetml/2006/main" count="8289" uniqueCount="1946">
  <si>
    <t>Skyline Distance (2nd)</t>
  </si>
  <si>
    <t>Skyline Dist (2nd)</t>
  </si>
  <si>
    <t>lazy data entry</t>
  </si>
  <si>
    <t>15.1 hand</t>
  </si>
  <si>
    <t>data entry error</t>
  </si>
  <si>
    <t>**NEW ** Recommend: Swap St Francis with Westmoor.</t>
  </si>
  <si>
    <t>Bryant, Josh</t>
  </si>
  <si>
    <t>thought it was against Bells, but was mistaken</t>
  </si>
  <si>
    <t>Vs M-A, hand</t>
  </si>
  <si>
    <t>151'08</t>
  </si>
  <si>
    <t>-05:07.26</t>
  </si>
  <si>
    <t>Stanford (5th)</t>
  </si>
  <si>
    <t>Dallas, Jackson</t>
  </si>
  <si>
    <t>Sulit, Dextur</t>
  </si>
  <si>
    <t>Live Oak</t>
  </si>
  <si>
    <t>Gradiska, Angela</t>
  </si>
  <si>
    <t>Pinewood</t>
  </si>
  <si>
    <t>GWI (3rd)</t>
  </si>
  <si>
    <t>10:59.19</t>
  </si>
  <si>
    <t>Rhoades, Mary</t>
  </si>
  <si>
    <t>Cupertino</t>
  </si>
  <si>
    <t>Leland</t>
  </si>
  <si>
    <t>Vs LG (1st)</t>
  </si>
  <si>
    <t>TJ</t>
  </si>
  <si>
    <t>Discus -</t>
  </si>
  <si>
    <t>Homestead</t>
  </si>
  <si>
    <t>Gordon, Drew</t>
  </si>
  <si>
    <t>111'09</t>
  </si>
  <si>
    <t>Uikilifi, Nikki</t>
  </si>
  <si>
    <t>PAL (1st-FS)</t>
  </si>
  <si>
    <t>Quirke, Colin</t>
  </si>
  <si>
    <t>Vs VC (2nd)</t>
  </si>
  <si>
    <t>FS Top 8 (1st)</t>
  </si>
  <si>
    <t>FS Top 8 (2nd)</t>
  </si>
  <si>
    <t>Ekong, Quinta</t>
  </si>
  <si>
    <t>Hillsdale</t>
  </si>
  <si>
    <t>103'05</t>
  </si>
  <si>
    <t>Hastings, Melissa</t>
  </si>
  <si>
    <t>05:15.71</t>
  </si>
  <si>
    <t>Irish, Lauren</t>
  </si>
  <si>
    <t>Half Moon Bay</t>
  </si>
  <si>
    <t>Trujuillo, Jovita</t>
  </si>
  <si>
    <t>02:22.30</t>
  </si>
  <si>
    <t>09:08.10</t>
  </si>
  <si>
    <t>Hamilton, Samantha</t>
  </si>
  <si>
    <t>11:09.85</t>
  </si>
  <si>
    <t>00:16.09</t>
  </si>
  <si>
    <t>SFI (3rd)</t>
  </si>
  <si>
    <t>SFI (7th)</t>
  </si>
  <si>
    <t>SFI (1st)</t>
  </si>
  <si>
    <t>SFI (6th)</t>
  </si>
  <si>
    <t>Wickliffe, Daryenne</t>
  </si>
  <si>
    <t>Pentitani, Mele</t>
  </si>
  <si>
    <t>34'09</t>
  </si>
  <si>
    <t>Boyd, Audra</t>
  </si>
  <si>
    <t>16'07</t>
  </si>
  <si>
    <t>Lee, Stephanie</t>
  </si>
  <si>
    <t>Montin, Helena</t>
  </si>
  <si>
    <t>Gilroy</t>
  </si>
  <si>
    <t>Vs Seaside (1st)</t>
  </si>
  <si>
    <t>SCCAL Top</t>
  </si>
  <si>
    <t>00:26.3</t>
  </si>
  <si>
    <t>00:12.32</t>
  </si>
  <si>
    <t>State: MacFleet</t>
  </si>
  <si>
    <t>University City</t>
  </si>
  <si>
    <t>01:50.40</t>
  </si>
  <si>
    <t>Rodriguez, Jocelyn</t>
  </si>
  <si>
    <t>SHC</t>
  </si>
  <si>
    <t>Top 8 (4th-T)</t>
  </si>
  <si>
    <t>21'02</t>
  </si>
  <si>
    <t>Vs Watsonville (1st)</t>
  </si>
  <si>
    <t>Ficenec, Blakeley</t>
  </si>
  <si>
    <t>48'02</t>
  </si>
  <si>
    <t>150'04.5</t>
  </si>
  <si>
    <t>Strum, Nathan</t>
  </si>
  <si>
    <t>LGAC#2 (1st)</t>
  </si>
  <si>
    <t>McLin, Catina</t>
  </si>
  <si>
    <t>00:47.90</t>
  </si>
  <si>
    <t>110'07</t>
  </si>
  <si>
    <t>Hocog, Raena</t>
  </si>
  <si>
    <t>BK Inv (3rd)</t>
  </si>
  <si>
    <t>183'11</t>
  </si>
  <si>
    <t>107'01</t>
  </si>
  <si>
    <t>BK Inv (5th)</t>
  </si>
  <si>
    <t>36'11</t>
  </si>
  <si>
    <t>BK Inv (1st-FS)</t>
  </si>
  <si>
    <t>Wolfsmith, Lance</t>
  </si>
  <si>
    <t>00:12.55</t>
  </si>
  <si>
    <t>Ben Brown Inv (H2-5th)</t>
  </si>
  <si>
    <t>00:58.99</t>
  </si>
  <si>
    <t>17'05.25</t>
  </si>
  <si>
    <t>Gator Preview (1st)</t>
  </si>
  <si>
    <t>Yee, Tiffany</t>
  </si>
  <si>
    <t>Vs ND-Bel (1st-JV)</t>
  </si>
  <si>
    <t>Brown, Erin</t>
  </si>
  <si>
    <t>Vs N Salinas (1st)</t>
  </si>
  <si>
    <t>Disc</t>
  </si>
  <si>
    <t>Shot put -</t>
  </si>
  <si>
    <t>Santa Clara</t>
  </si>
  <si>
    <t>SP</t>
  </si>
  <si>
    <t>Pole vault -</t>
  </si>
  <si>
    <t>16'00</t>
  </si>
  <si>
    <t>Vs Sobrato (1st)</t>
  </si>
  <si>
    <t>King City</t>
  </si>
  <si>
    <t>14'06</t>
  </si>
  <si>
    <t>13'06</t>
  </si>
  <si>
    <t>15.0h Vs s Teresa(1)</t>
  </si>
  <si>
    <t>00:11.18</t>
  </si>
  <si>
    <t>w3.3</t>
  </si>
  <si>
    <t>Eskridge, DeLeon</t>
  </si>
  <si>
    <t>Stanford (H3-3rd)</t>
  </si>
  <si>
    <t>Mravca, Samantha</t>
  </si>
  <si>
    <t>Vs Mitty (3rd)</t>
  </si>
  <si>
    <t>Landen, Shannie</t>
  </si>
  <si>
    <t>00:22.67</t>
  </si>
  <si>
    <t>00:10.86</t>
  </si>
  <si>
    <t>Vs SF (2nd)</t>
  </si>
  <si>
    <t>Kennedy, Mike</t>
  </si>
  <si>
    <t>Vs SF (3rd)</t>
  </si>
  <si>
    <t>00:11.11</t>
  </si>
  <si>
    <t>Johnson, Daniel</t>
  </si>
  <si>
    <t>Kuo, Pepper</t>
  </si>
  <si>
    <t>Mercy-SF</t>
  </si>
  <si>
    <t>WBAL#3 (1st)</t>
  </si>
  <si>
    <t>00:59.4</t>
  </si>
  <si>
    <t>17'06</t>
  </si>
  <si>
    <t>SCCAL (1st)</t>
  </si>
  <si>
    <t>00:43.97</t>
  </si>
  <si>
    <t>04:20.76</t>
  </si>
  <si>
    <t>SCCAL (2nd)</t>
  </si>
  <si>
    <t>NON (8th)</t>
  </si>
  <si>
    <t>04:12.09</t>
  </si>
  <si>
    <t>SCCAL (3rd)</t>
  </si>
  <si>
    <t>SCCAL (4th)</t>
  </si>
  <si>
    <t>22.39F SCCAL(1)</t>
  </si>
  <si>
    <t>03:27.74</t>
  </si>
  <si>
    <t>03:29.84</t>
  </si>
  <si>
    <t>6'05.5</t>
  </si>
  <si>
    <t>Pond, Mike</t>
  </si>
  <si>
    <t>13'07</t>
  </si>
  <si>
    <t>Kientzel, Taylor</t>
  </si>
  <si>
    <t>Marshall, Dezmon</t>
  </si>
  <si>
    <t>00:50.76</t>
  </si>
  <si>
    <t>04:52.04</t>
  </si>
  <si>
    <t>00:57.56</t>
  </si>
  <si>
    <t>58.76F SCCAL(2)</t>
  </si>
  <si>
    <t>02:13.86</t>
  </si>
  <si>
    <t>02:18.35</t>
  </si>
  <si>
    <t>02:18.38</t>
  </si>
  <si>
    <t>04:03.20</t>
  </si>
  <si>
    <t>04:06.92</t>
  </si>
  <si>
    <t>Childs, Haylee</t>
  </si>
  <si>
    <t>16'09.75</t>
  </si>
  <si>
    <t>PAL (1st)</t>
  </si>
  <si>
    <t>15.17F H/P(1)</t>
  </si>
  <si>
    <t>GWI (B-4th)</t>
  </si>
  <si>
    <t>00:15.26</t>
  </si>
  <si>
    <t>Casrillo, Christian</t>
  </si>
  <si>
    <t>Stanford (3rd)</t>
  </si>
  <si>
    <t>Stanford (1st)</t>
  </si>
  <si>
    <t>Nava, Benny</t>
  </si>
  <si>
    <t>13'00</t>
  </si>
  <si>
    <t>Normandin, Scott</t>
  </si>
  <si>
    <t>PV</t>
  </si>
  <si>
    <t>Presentation</t>
  </si>
  <si>
    <t>Johnson, Taylor</t>
  </si>
  <si>
    <t>Lawman, Poppy</t>
  </si>
  <si>
    <t>Valley Christian-SJ</t>
  </si>
  <si>
    <t>12.68F Quick(1)</t>
  </si>
  <si>
    <t>00:16.47</t>
  </si>
  <si>
    <t>00:47.27</t>
  </si>
  <si>
    <t>Ristow, Christine</t>
  </si>
  <si>
    <t>16'01 Quick(1)</t>
  </si>
  <si>
    <t>Geesman, Michelle</t>
  </si>
  <si>
    <t>00:11.07</t>
  </si>
  <si>
    <t>Tucker, Wesley</t>
  </si>
  <si>
    <t>Tran, Josh</t>
  </si>
  <si>
    <t>01:58.33</t>
  </si>
  <si>
    <t>Arcadia (1st-Inv)</t>
  </si>
  <si>
    <t>00:41.29</t>
  </si>
  <si>
    <t>44.90F Vs Quick(4)</t>
  </si>
  <si>
    <t>20'9 Quick(3)</t>
  </si>
  <si>
    <t>Hoang, Tony</t>
  </si>
  <si>
    <t>54'09.5</t>
  </si>
  <si>
    <t>00:41.39</t>
  </si>
  <si>
    <t>Quicksilver (1st-FS)</t>
  </si>
  <si>
    <t>Sommer, Allena</t>
  </si>
  <si>
    <t>Vs LA (1st-JVG)</t>
  </si>
  <si>
    <t>04:24.01</t>
  </si>
  <si>
    <t>Arcadia (4th-Stars)</t>
  </si>
  <si>
    <t>Arcadia (5th-Stars)</t>
  </si>
  <si>
    <t>04:24.64</t>
  </si>
  <si>
    <t>Arcadia (8th-Stars)</t>
  </si>
  <si>
    <t>04:25.64</t>
  </si>
  <si>
    <t>01:56.54</t>
  </si>
  <si>
    <t>49'02.5</t>
  </si>
  <si>
    <t>12'10</t>
  </si>
  <si>
    <t>203'07</t>
  </si>
  <si>
    <t>Arcadia (6th-Day)</t>
  </si>
  <si>
    <t>01:58.68</t>
  </si>
  <si>
    <t>Arcadia (15th-Day)</t>
  </si>
  <si>
    <t>Arcadia (13th-Day)</t>
  </si>
  <si>
    <t>Stanford (15th)</t>
  </si>
  <si>
    <t>State: Thomas</t>
  </si>
  <si>
    <t>00:11.14</t>
  </si>
  <si>
    <t>14.45F State Tr (10th)</t>
  </si>
  <si>
    <t>04:19.10</t>
  </si>
  <si>
    <t>GWI (6th)</t>
  </si>
  <si>
    <t>04:25.84</t>
  </si>
  <si>
    <t>GWI (B-1st)</t>
  </si>
  <si>
    <t>GWI (A-7th)</t>
  </si>
  <si>
    <t>15.38F CCS(6)</t>
  </si>
  <si>
    <t>w4.0</t>
  </si>
  <si>
    <t>GWI (B-3rd)</t>
  </si>
  <si>
    <t>00:15.25</t>
  </si>
  <si>
    <t>02:11.19</t>
  </si>
  <si>
    <t>GWI (2nd)</t>
  </si>
  <si>
    <t>Williams, JeMarcus</t>
  </si>
  <si>
    <t>152'04</t>
  </si>
  <si>
    <t>00:48.14</t>
  </si>
  <si>
    <t>00:12.62</t>
  </si>
  <si>
    <t>Stanford (8th)</t>
  </si>
  <si>
    <t xml:space="preserve">100LH - </t>
  </si>
  <si>
    <t>Ibia, Golde</t>
  </si>
  <si>
    <t>00:15.44</t>
  </si>
  <si>
    <t>Woodside</t>
  </si>
  <si>
    <t>O'Donnell, Kim</t>
  </si>
  <si>
    <t>Reed, Christine</t>
  </si>
  <si>
    <t>Vs LA (1st)</t>
  </si>
  <si>
    <t>100H</t>
  </si>
  <si>
    <t>Nelms, Katie</t>
  </si>
  <si>
    <t>Thomas, Vashti</t>
  </si>
  <si>
    <t>Brown, Marshay</t>
  </si>
  <si>
    <t>Lattanzi, Mia</t>
  </si>
  <si>
    <t>Vs ND-Belmont (1st)</t>
  </si>
  <si>
    <t>00:59.3</t>
  </si>
  <si>
    <t>Bandy, Chris</t>
  </si>
  <si>
    <t>Vatavuk, Marko</t>
  </si>
  <si>
    <t>San Mateo</t>
  </si>
  <si>
    <t>Llorin, Kristina</t>
  </si>
  <si>
    <t>17'04</t>
  </si>
  <si>
    <t>Batstone, Jade</t>
  </si>
  <si>
    <t>Biondi, Alyssa</t>
  </si>
  <si>
    <t>00:12.68</t>
  </si>
  <si>
    <t>Thomas, Ryan</t>
  </si>
  <si>
    <t>10:54.62</t>
  </si>
  <si>
    <t>11:02.54</t>
  </si>
  <si>
    <t>Top 8 (4)</t>
  </si>
  <si>
    <t>11:19.26</t>
  </si>
  <si>
    <t>Miller, Kathleen</t>
  </si>
  <si>
    <t>11:30.39</t>
  </si>
  <si>
    <t>Dohner, Emma</t>
  </si>
  <si>
    <t>00:50.58</t>
  </si>
  <si>
    <t>00:50.66</t>
  </si>
  <si>
    <t>00:50.69</t>
  </si>
  <si>
    <t>Collins, Maddy</t>
  </si>
  <si>
    <t>Top 8 (7th-T)</t>
  </si>
  <si>
    <t>03:19.66</t>
  </si>
  <si>
    <t>MOC (1st)</t>
  </si>
  <si>
    <t>106'03</t>
  </si>
  <si>
    <t>00:22.57</t>
  </si>
  <si>
    <t>PA-USATF (6th)</t>
  </si>
  <si>
    <t>01:57.83</t>
  </si>
  <si>
    <t>00:22.62</t>
  </si>
  <si>
    <t>01:58.29</t>
  </si>
  <si>
    <t>Pena, Oscar</t>
  </si>
  <si>
    <t>04:23.96</t>
  </si>
  <si>
    <t>09:37.06</t>
  </si>
  <si>
    <t>ODowd, Nolan</t>
  </si>
  <si>
    <t>00:39.35</t>
  </si>
  <si>
    <t>00:41.18</t>
  </si>
  <si>
    <t>00:43.80</t>
  </si>
  <si>
    <t>00:43.93</t>
  </si>
  <si>
    <t>03:25.55</t>
  </si>
  <si>
    <t>Lema, Nohe</t>
  </si>
  <si>
    <t>State: LB Poly</t>
  </si>
  <si>
    <t>Clarke, Jennifer</t>
  </si>
  <si>
    <t>Rios, Alan</t>
  </si>
  <si>
    <t>Simplot (1st)</t>
  </si>
  <si>
    <t>05:20.60</t>
  </si>
  <si>
    <t>BA Fest (1st)</t>
  </si>
  <si>
    <t>Kapchuk, Kevin</t>
  </si>
  <si>
    <t>Taylor, Derion</t>
  </si>
  <si>
    <t>Mtn View</t>
  </si>
  <si>
    <t>Mt Pleasant</t>
  </si>
  <si>
    <t>St Lawrence</t>
  </si>
  <si>
    <t>35'06</t>
  </si>
  <si>
    <t>Haight, Nicole</t>
  </si>
  <si>
    <t>03:50.16</t>
  </si>
  <si>
    <t>NSICTF (2nd)</t>
  </si>
  <si>
    <t>Engle, Marissa</t>
  </si>
  <si>
    <t>Ferrante, Marissa</t>
  </si>
  <si>
    <t>Wildcat (1st)</t>
  </si>
  <si>
    <t>Pizzo, Sara</t>
  </si>
  <si>
    <t>Monte Vista Christan</t>
  </si>
  <si>
    <t>Johnston, Laura</t>
  </si>
  <si>
    <t>Cervania, Anne</t>
  </si>
  <si>
    <t>Ponce, Adriana</t>
  </si>
  <si>
    <t>107'04.5</t>
  </si>
  <si>
    <t>Gradone, Dayne</t>
  </si>
  <si>
    <t>09:17.00</t>
  </si>
  <si>
    <t>Roth, Grady</t>
  </si>
  <si>
    <t>Gutierrez, Daniel</t>
  </si>
  <si>
    <t>Olaires, Charles</t>
  </si>
  <si>
    <t>Quiros, Ian</t>
  </si>
  <si>
    <t>MP Rel (3rd)</t>
  </si>
  <si>
    <t>42'06 LGAC#3(1)</t>
  </si>
  <si>
    <t>w6.4</t>
  </si>
  <si>
    <t>MP Rel (5th)</t>
  </si>
  <si>
    <t>21'04.5</t>
  </si>
  <si>
    <t>Shannon, Jim</t>
  </si>
  <si>
    <t>Kadam, Nikkita</t>
  </si>
  <si>
    <t>Fedronic, Justine</t>
  </si>
  <si>
    <t>Hoyt, Cara</t>
  </si>
  <si>
    <t xml:space="preserve">300LH - </t>
  </si>
  <si>
    <t>Castilleja</t>
  </si>
  <si>
    <t>Vs Silver Creek (1st)</t>
  </si>
  <si>
    <t>Lott, Aisha</t>
  </si>
  <si>
    <t>Vs Monta Vista (1st)</t>
  </si>
  <si>
    <t>Marshall, Dahlys</t>
  </si>
  <si>
    <t>Barnett, Stephanie</t>
  </si>
  <si>
    <t>w2.8</t>
  </si>
  <si>
    <t>Mathew, Priya</t>
  </si>
  <si>
    <t>Atwell, Katie</t>
  </si>
  <si>
    <t>Hall, Royce</t>
  </si>
  <si>
    <t>Bergman, Jennifer</t>
  </si>
  <si>
    <t>Vs Willow Glen (1st)</t>
  </si>
  <si>
    <t>Vs SJ (1st)</t>
  </si>
  <si>
    <t>Morrisette, Dijon</t>
  </si>
  <si>
    <t>Marshall, Michael</t>
  </si>
  <si>
    <t>ND-Belmont</t>
  </si>
  <si>
    <t>Schnittger, Amy</t>
  </si>
  <si>
    <t>LGAC#3 (1st)</t>
  </si>
  <si>
    <t>00:25.16</t>
  </si>
  <si>
    <t>Murphy, Denise</t>
  </si>
  <si>
    <t>LGAC #3 (1st)</t>
  </si>
  <si>
    <t>Rowe, Garrett</t>
  </si>
  <si>
    <t>Machado, Michael</t>
  </si>
  <si>
    <t>Coulter, Janelle</t>
  </si>
  <si>
    <t xml:space="preserve">                              </t>
  </si>
  <si>
    <t>5'02</t>
  </si>
  <si>
    <t>Engle, Sarah</t>
  </si>
  <si>
    <t>McCarthy, Julia</t>
  </si>
  <si>
    <t>Prospect</t>
  </si>
  <si>
    <t>5'00</t>
  </si>
  <si>
    <t>Houp, Kristen</t>
  </si>
  <si>
    <t>Scales, Christine</t>
  </si>
  <si>
    <t>Scott, Mike</t>
  </si>
  <si>
    <t>LB Poly</t>
  </si>
  <si>
    <t>Arveson, Jake</t>
  </si>
  <si>
    <t>Williams, Colby</t>
  </si>
  <si>
    <t>34'07.5</t>
  </si>
  <si>
    <t>Vs Leland (1st)</t>
  </si>
  <si>
    <t>Glick, Stephanie</t>
  </si>
  <si>
    <t>Lee, Diana</t>
  </si>
  <si>
    <t xml:space="preserve">Discus - </t>
  </si>
  <si>
    <t>Mickos, Martina</t>
  </si>
  <si>
    <t>LGAC #2 (2nd)</t>
  </si>
  <si>
    <t>Daniels, Kathryn</t>
  </si>
  <si>
    <t>Musika, Luisa</t>
  </si>
  <si>
    <t>Jones, Daniel</t>
  </si>
  <si>
    <t>Avis, Charlie</t>
  </si>
  <si>
    <t>Holman, Bobby</t>
  </si>
  <si>
    <t>Riverbank</t>
  </si>
  <si>
    <t>Nation: Kynard; OH (in)</t>
  </si>
  <si>
    <t>7'03.75</t>
  </si>
  <si>
    <t>00:10.42</t>
  </si>
  <si>
    <t>State: Ragans</t>
  </si>
  <si>
    <t>Foothill</t>
  </si>
  <si>
    <t>Nation: Rodriquez; NY (in)</t>
  </si>
  <si>
    <t>00:52.83</t>
  </si>
  <si>
    <t>Nation: Hasay; CA</t>
  </si>
  <si>
    <t>State: Carter</t>
  </si>
  <si>
    <t>Claremont</t>
  </si>
  <si>
    <t>Alisal Inv (1st)</t>
  </si>
  <si>
    <t>10:57.37</t>
  </si>
  <si>
    <t>Alisal Inv (2nd)</t>
  </si>
  <si>
    <t>00:22.54</t>
  </si>
  <si>
    <t>01:56.96</t>
  </si>
  <si>
    <t>01:57.46</t>
  </si>
  <si>
    <t>Perez, David</t>
  </si>
  <si>
    <t>Alisal Inv (3rd)</t>
  </si>
  <si>
    <t>Curry, Andy</t>
  </si>
  <si>
    <t>Soquel</t>
  </si>
  <si>
    <t>Guidici, Peter</t>
  </si>
  <si>
    <t>Alisal Inv (4th)</t>
  </si>
  <si>
    <t>HMB</t>
  </si>
  <si>
    <t>Avis Inv (2nd)</t>
  </si>
  <si>
    <t>155'00</t>
  </si>
  <si>
    <t>Bassi, Alex</t>
  </si>
  <si>
    <t>00:15.30</t>
  </si>
  <si>
    <t>Avis Inv (1st-Inv)</t>
  </si>
  <si>
    <t>Avis Inv (2nd-Inv)</t>
  </si>
  <si>
    <t>Avis Inv (3rd-Inv)</t>
  </si>
  <si>
    <t>Avis Inv (4th-Inv)</t>
  </si>
  <si>
    <t>00:12.21</t>
  </si>
  <si>
    <t>Gates, Ivy</t>
  </si>
  <si>
    <t>00:12.60</t>
  </si>
  <si>
    <t>Sanders, Elle</t>
  </si>
  <si>
    <t>00:25.35</t>
  </si>
  <si>
    <t>00:25.54</t>
  </si>
  <si>
    <t>09:33.74</t>
  </si>
  <si>
    <t>Tinetti, Gianna</t>
  </si>
  <si>
    <t>52'10.5</t>
  </si>
  <si>
    <t>118'01</t>
  </si>
  <si>
    <t>Avis Inv (4th)</t>
  </si>
  <si>
    <t>11'02</t>
  </si>
  <si>
    <t>162'01</t>
  </si>
  <si>
    <t>WCAL (1st)</t>
  </si>
  <si>
    <t>00:42.42</t>
  </si>
  <si>
    <t>WCAL (2nd)</t>
  </si>
  <si>
    <t>WCAL (3rd)</t>
  </si>
  <si>
    <t>00:43.05</t>
  </si>
  <si>
    <t>WCAL (4th)</t>
  </si>
  <si>
    <t>WCAL (5th)</t>
  </si>
  <si>
    <t>05:01.88</t>
  </si>
  <si>
    <t>05:09.99</t>
  </si>
  <si>
    <t>Pompei, Phillip</t>
  </si>
  <si>
    <t>04:23.53</t>
  </si>
  <si>
    <t>00:15.42</t>
  </si>
  <si>
    <t>00:15.55</t>
  </si>
  <si>
    <t>00:57.07</t>
  </si>
  <si>
    <t>00:58.35</t>
  </si>
  <si>
    <t>WCAL Tr (3rd)</t>
  </si>
  <si>
    <t>00:58.42</t>
  </si>
  <si>
    <t>00:50.61</t>
  </si>
  <si>
    <t>Tsolis, Tori</t>
  </si>
  <si>
    <t>02:19.89</t>
  </si>
  <si>
    <t>00:46.89</t>
  </si>
  <si>
    <t>Karim, Britney</t>
  </si>
  <si>
    <t>00:47.86</t>
  </si>
  <si>
    <t>Landen, Shanie</t>
  </si>
  <si>
    <t>11:04.01</t>
  </si>
  <si>
    <t>Vargo, Tracy</t>
  </si>
  <si>
    <t>09:38.49</t>
  </si>
  <si>
    <t>09:39.71</t>
  </si>
  <si>
    <t>04:05.08</t>
  </si>
  <si>
    <t>04:11.22</t>
  </si>
  <si>
    <t>03:26.42</t>
  </si>
  <si>
    <t>03:30.00</t>
  </si>
  <si>
    <t>49'06</t>
  </si>
  <si>
    <t>Duterte, Laurence</t>
  </si>
  <si>
    <t>145'10</t>
  </si>
  <si>
    <t>WCAL Tr (1st)</t>
  </si>
  <si>
    <t>22'03.5</t>
  </si>
  <si>
    <t>22'00</t>
  </si>
  <si>
    <t>21'09</t>
  </si>
  <si>
    <t>17'02.75</t>
  </si>
  <si>
    <t>43'06.25</t>
  </si>
  <si>
    <t>37'01</t>
  </si>
  <si>
    <t>Jose, Nick</t>
  </si>
  <si>
    <t>WCAL (6th)</t>
  </si>
  <si>
    <t>Sancimino, Bissy</t>
  </si>
  <si>
    <t>Cooper, Erin</t>
  </si>
  <si>
    <t>Martinez, Frankie</t>
  </si>
  <si>
    <t>Green, Alison</t>
  </si>
  <si>
    <t>State: Mattoon</t>
  </si>
  <si>
    <t>Rancho Bernardo</t>
  </si>
  <si>
    <t>State: Jeimini</t>
  </si>
  <si>
    <t>Coaches - below is a list of marks that were entered for the Top 8 meet that I was unable to verify</t>
  </si>
  <si>
    <t xml:space="preserve">for your athlete.  Please email me and let me know where they achieved this mark so I can </t>
  </si>
  <si>
    <t>Top 8 (7th)</t>
  </si>
  <si>
    <t>02:16.48</t>
  </si>
  <si>
    <t>02:17.16</t>
  </si>
  <si>
    <t>Top 8 (2nd)</t>
  </si>
  <si>
    <t>02:19.06</t>
  </si>
  <si>
    <t>02:19.47</t>
  </si>
  <si>
    <t>Allen, Courtney</t>
  </si>
  <si>
    <t>Top 8 (8th)</t>
  </si>
  <si>
    <t>02:20.60</t>
  </si>
  <si>
    <t>Moser, Sammi</t>
  </si>
  <si>
    <t>05:00.71</t>
  </si>
  <si>
    <t>05:08.87</t>
  </si>
  <si>
    <t>05:09.42</t>
  </si>
  <si>
    <t>Top 8 (6th)</t>
  </si>
  <si>
    <t>update my records.  &lt;a href="mailto:hanklaw@ix.netcom.com"&gt;Hank Lawson&lt;/a&gt;</t>
  </si>
  <si>
    <t>Nsal FS (1st)</t>
  </si>
  <si>
    <t>Pacific Grove</t>
  </si>
  <si>
    <t>Keyser, Andrew</t>
  </si>
  <si>
    <t>Melendrez, Andrew</t>
  </si>
  <si>
    <t>Vickers, Michael</t>
  </si>
  <si>
    <t>21'00</t>
  </si>
  <si>
    <t>Glidden, Jamie</t>
  </si>
  <si>
    <t>Vs Bells (1st)</t>
  </si>
  <si>
    <t>00:23.10</t>
  </si>
  <si>
    <t>Schmidt, Austin</t>
  </si>
  <si>
    <t>Gonzalez, Brian</t>
  </si>
  <si>
    <t>04:13.48</t>
  </si>
  <si>
    <t>37'02.5</t>
  </si>
  <si>
    <t>10'00</t>
  </si>
  <si>
    <t xml:space="preserve">Sandoval, Melissa </t>
  </si>
  <si>
    <t>Humphreys, Taylor</t>
  </si>
  <si>
    <t>Vs Pres (2nd)</t>
  </si>
  <si>
    <t>Prabhdeep, Hayer</t>
  </si>
  <si>
    <t>Independence</t>
  </si>
  <si>
    <t>State: Benard</t>
  </si>
  <si>
    <t>Santiago</t>
  </si>
  <si>
    <t>State: Purvis</t>
  </si>
  <si>
    <t>St Elizabeth</t>
  </si>
  <si>
    <t>Shafter</t>
  </si>
  <si>
    <t>Nation: Jeimini; CA</t>
  </si>
  <si>
    <t>52'04</t>
  </si>
  <si>
    <t>St. Francis</t>
  </si>
  <si>
    <t>Mt. Pleasant</t>
  </si>
  <si>
    <t>Johnson, Katherine</t>
  </si>
  <si>
    <t>5'08</t>
  </si>
  <si>
    <t>Diaz, Jordan</t>
  </si>
  <si>
    <t xml:space="preserve">Pole vault - </t>
  </si>
  <si>
    <t>09'06</t>
  </si>
  <si>
    <t>Salinas</t>
  </si>
  <si>
    <t>- Sort events by 'mark'</t>
  </si>
  <si>
    <t>- Select columns 'Pt' thru 'School'</t>
  </si>
  <si>
    <t>Navarro, Melanie</t>
  </si>
  <si>
    <t>Stanislao, Tim</t>
  </si>
  <si>
    <t>- Alt / Data / Pivot Table Report (alt / D / P)</t>
  </si>
  <si>
    <t>- Microsoft Excel list or DB (#1) - NEXT</t>
  </si>
  <si>
    <t>- NEXT</t>
  </si>
  <si>
    <t>- Drag 'School' to ROW and 'Pt' to DATA - FINISH</t>
  </si>
  <si>
    <t>- Right click 'count of Pt'</t>
  </si>
  <si>
    <t>- Field / SUM / OK</t>
  </si>
  <si>
    <t>- Select columns and COPY into TEAMS worksheet</t>
  </si>
  <si>
    <t>BOYS</t>
  </si>
  <si>
    <t>GIRLS</t>
  </si>
  <si>
    <t>Vs SHP (1st)</t>
  </si>
  <si>
    <t>Vs Alvarez (1st)</t>
  </si>
  <si>
    <t>Fiscalini, Robert</t>
  </si>
  <si>
    <t>00:11.09</t>
  </si>
  <si>
    <t>Caldwell, Marquis</t>
  </si>
  <si>
    <t>00:22.59</t>
  </si>
  <si>
    <t>00:49.48</t>
  </si>
  <si>
    <t>00:50.07</t>
  </si>
  <si>
    <t>Cruz, Terence</t>
  </si>
  <si>
    <t>01:58.17</t>
  </si>
  <si>
    <t>02:00.10</t>
  </si>
  <si>
    <t>00:15.23</t>
  </si>
  <si>
    <t xml:space="preserve">Johnson, </t>
  </si>
  <si>
    <t>Vs Miity (1st)</t>
  </si>
  <si>
    <t>00:22.38</t>
  </si>
  <si>
    <t>Stump, Rachel</t>
  </si>
  <si>
    <t>Fri Arcadia (2nd)</t>
  </si>
  <si>
    <t>01:59.11</t>
  </si>
  <si>
    <t>Vs LG (2nd)</t>
  </si>
  <si>
    <t>05:12.64</t>
  </si>
  <si>
    <t>129'00.5</t>
  </si>
  <si>
    <t>00:10.89</t>
  </si>
  <si>
    <t>Vs Oak Grove (1st)</t>
  </si>
  <si>
    <t>21'07.5</t>
  </si>
  <si>
    <t>42.33F Vs Pioneer(1)</t>
  </si>
  <si>
    <t>00:41.5</t>
  </si>
  <si>
    <t>Gunderson</t>
  </si>
  <si>
    <t xml:space="preserve">Dykow, </t>
  </si>
  <si>
    <t>Vs Gunderson (1st)</t>
  </si>
  <si>
    <t>125'06</t>
  </si>
  <si>
    <t>00:44.17</t>
  </si>
  <si>
    <t>BVAL-WV (1st)</t>
  </si>
  <si>
    <t>141'08</t>
  </si>
  <si>
    <t xml:space="preserve">Castro, </t>
  </si>
  <si>
    <t>00:46.95</t>
  </si>
  <si>
    <t>11:11.9</t>
  </si>
  <si>
    <t xml:space="preserve">Boxton, </t>
  </si>
  <si>
    <t>Vs Pioneer</t>
  </si>
  <si>
    <t>00:50.7</t>
  </si>
  <si>
    <t>Top 8 (1st)</t>
  </si>
  <si>
    <t>00:12.24</t>
  </si>
  <si>
    <t>Top 8 (3rd)</t>
  </si>
  <si>
    <t>Top 8 (4th)</t>
  </si>
  <si>
    <t>State: Fernandez</t>
  </si>
  <si>
    <t>Riverside</t>
  </si>
  <si>
    <t>Nation: Fernandez; CA</t>
  </si>
  <si>
    <t>00:13.87</t>
  </si>
  <si>
    <t>25'00</t>
  </si>
  <si>
    <t>State: Butts</t>
  </si>
  <si>
    <t>Antelope Valley</t>
  </si>
  <si>
    <t>00:40.99</t>
  </si>
  <si>
    <t>State: Davis</t>
  </si>
  <si>
    <t>Highland</t>
  </si>
  <si>
    <t>02:09.38</t>
  </si>
  <si>
    <t>State: Louis</t>
  </si>
  <si>
    <t>Culver City</t>
  </si>
  <si>
    <t>State: Babcock</t>
  </si>
  <si>
    <t>Woodbridge</t>
  </si>
  <si>
    <t>Nation: Babcock; CA</t>
  </si>
  <si>
    <t>43'01.5</t>
  </si>
  <si>
    <t>Nation: Thomas; CA</t>
  </si>
  <si>
    <t>00:46.20</t>
  </si>
  <si>
    <t>03:39.72</t>
  </si>
  <si>
    <t>01:48.97</t>
  </si>
  <si>
    <t>Nation: Franklin; FL</t>
  </si>
  <si>
    <t>00:13.44</t>
  </si>
  <si>
    <t>Nation: Tucker; TX</t>
  </si>
  <si>
    <t>00:36.28</t>
  </si>
  <si>
    <t>Nation: Rowlett; TX</t>
  </si>
  <si>
    <t>26'01.5</t>
  </si>
  <si>
    <t>Nation: Goodwin; TX</t>
  </si>
  <si>
    <t>52'06.5</t>
  </si>
  <si>
    <t>Nation: Taylor; GA</t>
  </si>
  <si>
    <t>70'06</t>
  </si>
  <si>
    <t>Nation: Clarke; AK</t>
  </si>
  <si>
    <t>222'01</t>
  </si>
  <si>
    <t>Nation: Finley; CO</t>
  </si>
  <si>
    <t>Nation: Jordan; TX</t>
  </si>
  <si>
    <t>02:03.20</t>
  </si>
  <si>
    <t>Nation: Price; PA</t>
  </si>
  <si>
    <t>00:40.96</t>
  </si>
  <si>
    <t>Nation: Flemings; TN</t>
  </si>
  <si>
    <t>00:45.17</t>
  </si>
  <si>
    <t>03:37.16</t>
  </si>
  <si>
    <t>Nation: Roosevelt; MD</t>
  </si>
  <si>
    <t>6'00.25</t>
  </si>
  <si>
    <t>Top 8 (5th)</t>
  </si>
  <si>
    <t>MOC (14th)</t>
  </si>
  <si>
    <t>09:29.8</t>
  </si>
  <si>
    <t>Vs Salinas (1st)</t>
  </si>
  <si>
    <t>Sidor, Jordan</t>
  </si>
  <si>
    <t>34'11</t>
  </si>
  <si>
    <t>Vs Salinas (2nd)</t>
  </si>
  <si>
    <t>Faust, Daryl</t>
  </si>
  <si>
    <t>Surprenant, Eric</t>
  </si>
  <si>
    <t>Kemper, Joel</t>
  </si>
  <si>
    <t>Vs Wilcox (1st)</t>
  </si>
  <si>
    <t>21'02.5</t>
  </si>
  <si>
    <t>00:26.51</t>
  </si>
  <si>
    <t>17'05</t>
  </si>
  <si>
    <t>33'09</t>
  </si>
  <si>
    <t>Heffner, Marquee</t>
  </si>
  <si>
    <t>Rosener, Luke</t>
  </si>
  <si>
    <t>Vranicar, Erin</t>
  </si>
  <si>
    <t>Sanders, Zeke</t>
  </si>
  <si>
    <t>Munishkina, Natalia</t>
  </si>
  <si>
    <t>Vs Hill (1st)</t>
  </si>
  <si>
    <t>Fanua, Steven</t>
  </si>
  <si>
    <t>Archdeacon, Jenesa</t>
  </si>
  <si>
    <t>Rivers, Bonnie</t>
  </si>
  <si>
    <t>Berezin, Julius</t>
  </si>
  <si>
    <t>43'11</t>
  </si>
  <si>
    <t>Proffitt, Chris</t>
  </si>
  <si>
    <t>Brown, Matt</t>
  </si>
  <si>
    <t>14'00</t>
  </si>
  <si>
    <t>Quicksilver (1st)</t>
  </si>
  <si>
    <t>Quicksilver (2nd)</t>
  </si>
  <si>
    <t>Mayeda, Walter</t>
  </si>
  <si>
    <t>Skinner, Mike</t>
  </si>
  <si>
    <t>Bowler, Patrick</t>
  </si>
  <si>
    <t>Milligan, Marvyn</t>
  </si>
  <si>
    <t>White, Derek</t>
  </si>
  <si>
    <t>Sumida, Darren</t>
  </si>
  <si>
    <t>Nast, Katie</t>
  </si>
  <si>
    <t>Taylor, Jasmine</t>
  </si>
  <si>
    <t>26.05F LGAC#5(1)</t>
  </si>
  <si>
    <t>00:25.07</t>
  </si>
  <si>
    <t>Arenas, Erica</t>
  </si>
  <si>
    <t>State: Hasay</t>
  </si>
  <si>
    <t>Johnson, Michael</t>
  </si>
  <si>
    <t>Quicksilver (3rd)</t>
  </si>
  <si>
    <t>Morrison, Hank</t>
  </si>
  <si>
    <t>Quicksilver (4th)</t>
  </si>
  <si>
    <t>44'09</t>
  </si>
  <si>
    <t>46'09</t>
  </si>
  <si>
    <t>Crowther, Dominique</t>
  </si>
  <si>
    <t>Mulgannon, Callie</t>
  </si>
  <si>
    <t>Sliva, Nicole</t>
  </si>
  <si>
    <t>Abdalla, Mohamed</t>
  </si>
  <si>
    <t>Sam, Sebastian</t>
  </si>
  <si>
    <t>Rose, Jacqueline</t>
  </si>
  <si>
    <t>Evans, Emily</t>
  </si>
  <si>
    <t>Wunder, Cleary</t>
  </si>
  <si>
    <t>00:15.05</t>
  </si>
  <si>
    <t>5'06</t>
  </si>
  <si>
    <t>Vs Mt Pleasant (1st)</t>
  </si>
  <si>
    <t>00:50.83</t>
  </si>
  <si>
    <t>145'07</t>
  </si>
  <si>
    <t>142'04</t>
  </si>
  <si>
    <t>Vs Saratoga (1st)</t>
  </si>
  <si>
    <t>Dickson, Matt</t>
  </si>
  <si>
    <t>00:22.5</t>
  </si>
  <si>
    <t>Daly, Katy</t>
  </si>
  <si>
    <t>Westbrook, Alex</t>
  </si>
  <si>
    <t>Martinez, Andrea</t>
  </si>
  <si>
    <t>Nguyen, Winton</t>
  </si>
  <si>
    <t>Sabes, Nicole</t>
  </si>
  <si>
    <t>Randazzo, Lia</t>
  </si>
  <si>
    <t>Root, Cassie</t>
  </si>
  <si>
    <t>04:15.30</t>
  </si>
  <si>
    <t>L'Heureux, Colette</t>
  </si>
  <si>
    <t>Yoldi, Sara</t>
  </si>
  <si>
    <t>Zamora, David</t>
  </si>
  <si>
    <t>Carrillo, Daniel</t>
  </si>
  <si>
    <t>01:58.18</t>
  </si>
  <si>
    <t>MBL (1st)</t>
  </si>
  <si>
    <t>21'10.75</t>
  </si>
  <si>
    <t>145'00</t>
  </si>
  <si>
    <t>Gatugda, Gino</t>
  </si>
  <si>
    <t>Seaside</t>
  </si>
  <si>
    <t>Terry, Darius</t>
  </si>
  <si>
    <t>Byrne, Dominic</t>
  </si>
  <si>
    <t>McFadden, Evan</t>
  </si>
  <si>
    <t>03:26.69</t>
  </si>
  <si>
    <t>21'04</t>
  </si>
  <si>
    <t>00:40.01</t>
  </si>
  <si>
    <t>17'00.25</t>
  </si>
  <si>
    <t>Mission Prep</t>
  </si>
  <si>
    <t>05:06.09</t>
  </si>
  <si>
    <t>Prieto, Kelly</t>
  </si>
  <si>
    <t>MTAL (1st) 4/17</t>
  </si>
  <si>
    <t>00:12.54</t>
  </si>
  <si>
    <t>00:41.35</t>
  </si>
  <si>
    <t>Zamora, Anthony</t>
  </si>
  <si>
    <t>152'07</t>
  </si>
  <si>
    <t>Dill, Eric</t>
  </si>
  <si>
    <t>Becker, Natalie</t>
  </si>
  <si>
    <t>00:58.2</t>
  </si>
  <si>
    <t>Peterson, Jessie</t>
  </si>
  <si>
    <t>11:03.76</t>
  </si>
  <si>
    <t>Petersen, Jessie</t>
  </si>
  <si>
    <t>11:45.17</t>
  </si>
  <si>
    <t>00:48.00</t>
  </si>
  <si>
    <t>00:50.28</t>
  </si>
  <si>
    <t>Johnson, Leif</t>
  </si>
  <si>
    <t>00:50.36</t>
  </si>
  <si>
    <t>04:20.64</t>
  </si>
  <si>
    <t>Stanford (16th)</t>
  </si>
  <si>
    <t>04:23.03</t>
  </si>
  <si>
    <t>04:25.03</t>
  </si>
  <si>
    <t>Stanford (20th)</t>
  </si>
  <si>
    <t>Stanford (24th)</t>
  </si>
  <si>
    <t>Stanford (28th)</t>
  </si>
  <si>
    <t>Pappas, Rob</t>
  </si>
  <si>
    <t>42'09</t>
  </si>
  <si>
    <t>00:55.65</t>
  </si>
  <si>
    <t>00:56.99</t>
  </si>
  <si>
    <t>00:58.63</t>
  </si>
  <si>
    <t>00:59.05</t>
  </si>
  <si>
    <t>00:59.59</t>
  </si>
  <si>
    <t>05:06.56</t>
  </si>
  <si>
    <t>04:08.34</t>
  </si>
  <si>
    <t>35'04.5</t>
  </si>
  <si>
    <t>107'06</t>
  </si>
  <si>
    <t>Castillo, Tammy</t>
  </si>
  <si>
    <t>WBAL #2 (1st)</t>
  </si>
  <si>
    <t>ND-San Jose</t>
  </si>
  <si>
    <t>Gordon, Emily</t>
  </si>
  <si>
    <t>04:15.10</t>
  </si>
  <si>
    <t>Uccelli, Julie</t>
  </si>
  <si>
    <t>35'10.5</t>
  </si>
  <si>
    <t>Fernandez, Gianna</t>
  </si>
  <si>
    <t>Mayer, Allegra</t>
  </si>
  <si>
    <t>Evans, Jackie</t>
  </si>
  <si>
    <t>Leung, Elise</t>
  </si>
  <si>
    <t>Chisom, Charles</t>
  </si>
  <si>
    <t>Light, David</t>
  </si>
  <si>
    <t>Nation: Shump; PA (in)</t>
  </si>
  <si>
    <t>Reno PV Summit (F2-2nd)</t>
  </si>
  <si>
    <t>Kato, Sean</t>
  </si>
  <si>
    <t>K-Bell (1st)</t>
  </si>
  <si>
    <t>Thomas, Carrie</t>
  </si>
  <si>
    <t>Weiler, Nico</t>
  </si>
  <si>
    <t>Rimbach, Kristin</t>
  </si>
  <si>
    <t>Sawyer, Dane</t>
  </si>
  <si>
    <t>Kozlovsky, Kirstin</t>
  </si>
  <si>
    <t>H/P (7th)</t>
  </si>
  <si>
    <t>00:51.28</t>
  </si>
  <si>
    <t>00:51.60</t>
  </si>
  <si>
    <t>Unverified entry mark for</t>
  </si>
  <si>
    <t xml:space="preserve">400R - </t>
  </si>
  <si>
    <t xml:space="preserve">1600R - </t>
  </si>
  <si>
    <t xml:space="preserve">HJ - </t>
  </si>
  <si>
    <t>LJ -</t>
  </si>
  <si>
    <t>TJ -</t>
  </si>
  <si>
    <t>DT -</t>
  </si>
  <si>
    <t>SP -</t>
  </si>
  <si>
    <t>PV -</t>
  </si>
  <si>
    <t>400R -</t>
  </si>
  <si>
    <t>1600R -</t>
  </si>
  <si>
    <t>HJ -</t>
  </si>
  <si>
    <t>Roche, Christina</t>
  </si>
  <si>
    <t>Sullen, Brionna</t>
  </si>
  <si>
    <t>Huck, Aaron</t>
  </si>
  <si>
    <t>Jimenez, Manual</t>
  </si>
  <si>
    <t>Faust, Darryl</t>
  </si>
  <si>
    <t>Carter, Tiana</t>
  </si>
  <si>
    <t>Uikilifi, Josh</t>
  </si>
  <si>
    <t>Hardiman, Myeesha</t>
  </si>
  <si>
    <t>Sakellar, Natasha</t>
  </si>
  <si>
    <t>McKee, Meagan</t>
  </si>
  <si>
    <t>Hogan, Haley</t>
  </si>
  <si>
    <t>Thom, Kelly</t>
  </si>
  <si>
    <t>Johnson, Lasjohn</t>
  </si>
  <si>
    <t>Shorey, Ryan</t>
  </si>
  <si>
    <t>Alvarez</t>
  </si>
  <si>
    <t>Marquez, Candice</t>
  </si>
  <si>
    <t>WG Inv (2nd)</t>
  </si>
  <si>
    <t>Guenther, Peter</t>
  </si>
  <si>
    <t>Saldivar-Ellison, Ryan</t>
  </si>
  <si>
    <t>Fabris, Erin</t>
  </si>
  <si>
    <t>w+2</t>
  </si>
  <si>
    <t>Banks, Kian</t>
  </si>
  <si>
    <t>Toney, Shawn</t>
  </si>
  <si>
    <t>12.94</t>
  </si>
  <si>
    <t>Top 8</t>
  </si>
  <si>
    <t>Lopez, Austin</t>
  </si>
  <si>
    <t>16.53</t>
  </si>
  <si>
    <t>13'10.5</t>
  </si>
  <si>
    <t>Bet, Chris</t>
  </si>
  <si>
    <t>DiGiovanni, Paolo</t>
  </si>
  <si>
    <t>Vs SF (1st-FS)</t>
  </si>
  <si>
    <t>State: Weiler</t>
  </si>
  <si>
    <t>Fkiaras, Kikita</t>
  </si>
  <si>
    <t>50.00</t>
  </si>
  <si>
    <t>Osai, Alyssa</t>
  </si>
  <si>
    <t>LGAC#7 (2nd-T)</t>
  </si>
  <si>
    <t>Ellinwood, Alex</t>
  </si>
  <si>
    <t>2:00.01</t>
  </si>
  <si>
    <t>45.34F Vs LG(1)</t>
  </si>
  <si>
    <t>Vs LG (3rd)</t>
  </si>
  <si>
    <t>02:21.67</t>
  </si>
  <si>
    <t>00:16.10</t>
  </si>
  <si>
    <t>Sobrato</t>
  </si>
  <si>
    <t>Surh, Brad</t>
  </si>
  <si>
    <t>Verified Mark</t>
  </si>
  <si>
    <t>09'00</t>
  </si>
  <si>
    <t>35'03</t>
  </si>
  <si>
    <t>Event</t>
  </si>
  <si>
    <t>Pt</t>
  </si>
  <si>
    <t>Rnk</t>
  </si>
  <si>
    <t>Conv Mark</t>
  </si>
  <si>
    <t>FAT</t>
  </si>
  <si>
    <t>x</t>
  </si>
  <si>
    <t>Athlete Name</t>
  </si>
  <si>
    <t>Grade</t>
  </si>
  <si>
    <t>School</t>
  </si>
  <si>
    <t>Meet (Pl)</t>
  </si>
  <si>
    <t>Original Mrk</t>
  </si>
  <si>
    <t>M/Y</t>
  </si>
  <si>
    <t>hide --&gt;</t>
  </si>
  <si>
    <t>Top 20</t>
  </si>
  <si>
    <t>34'05</t>
  </si>
  <si>
    <t>Vs Wilcox (1st-T)</t>
  </si>
  <si>
    <t xml:space="preserve">400 relay - </t>
  </si>
  <si>
    <t>1</t>
  </si>
  <si>
    <t>F</t>
  </si>
  <si>
    <t>Monterey</t>
  </si>
  <si>
    <t>WVR (1st)</t>
  </si>
  <si>
    <t>M</t>
  </si>
  <si>
    <t>2</t>
  </si>
  <si>
    <t>Bellarmine</t>
  </si>
  <si>
    <t>WVR (2nd)</t>
  </si>
  <si>
    <t>3</t>
  </si>
  <si>
    <t>Serra</t>
  </si>
  <si>
    <t>4</t>
  </si>
  <si>
    <t>Evergreen</t>
  </si>
  <si>
    <t>5</t>
  </si>
  <si>
    <t xml:space="preserve">Cruz, </t>
  </si>
  <si>
    <t>00:22.4</t>
  </si>
  <si>
    <t>150'06</t>
  </si>
  <si>
    <t>00:10.8</t>
  </si>
  <si>
    <t>156'00</t>
  </si>
  <si>
    <t>37'09.25</t>
  </si>
  <si>
    <t>17'03</t>
  </si>
  <si>
    <t>Los Gatos</t>
  </si>
  <si>
    <t>Vs Milpitas (1st)</t>
  </si>
  <si>
    <t>6</t>
  </si>
  <si>
    <t>Mitty</t>
  </si>
  <si>
    <t>Vs SF (1st)</t>
  </si>
  <si>
    <t>7</t>
  </si>
  <si>
    <t>Milpitas</t>
  </si>
  <si>
    <t>8</t>
  </si>
  <si>
    <t>Palma</t>
  </si>
  <si>
    <t>Vs Gilroy (1st)</t>
  </si>
  <si>
    <t>9</t>
  </si>
  <si>
    <t>Silver Creek</t>
  </si>
  <si>
    <t>10</t>
  </si>
  <si>
    <t>11</t>
  </si>
  <si>
    <t>N Salinas</t>
  </si>
  <si>
    <t>12</t>
  </si>
  <si>
    <t>Scotts Valley</t>
  </si>
  <si>
    <t>13</t>
  </si>
  <si>
    <t>14</t>
  </si>
  <si>
    <t>St Francis</t>
  </si>
  <si>
    <t>Vs SI (1st)</t>
  </si>
  <si>
    <t>15</t>
  </si>
  <si>
    <t>Lincoln</t>
  </si>
  <si>
    <t>16</t>
  </si>
  <si>
    <t>17</t>
  </si>
  <si>
    <t>00:44.88</t>
  </si>
  <si>
    <t>Spencer, Kendall</t>
  </si>
  <si>
    <t>00:11.16</t>
  </si>
  <si>
    <t>Muhn, Nic</t>
  </si>
  <si>
    <t>Campbell, Jeffrey</t>
  </si>
  <si>
    <t>21'00.5</t>
  </si>
  <si>
    <t>Tan, Mik</t>
  </si>
  <si>
    <t>43'07</t>
  </si>
  <si>
    <t>Thompson, Aaron</t>
  </si>
  <si>
    <t>Garin, Fedor</t>
  </si>
  <si>
    <t>H/P (3rd)</t>
  </si>
  <si>
    <t>H/P (4th)</t>
  </si>
  <si>
    <t>11.95F CCS(1)</t>
  </si>
  <si>
    <t>CCS (2nd)</t>
  </si>
  <si>
    <t>00:12.17</t>
  </si>
  <si>
    <t>12.22F CCS(3)</t>
  </si>
  <si>
    <t>12.33F CCS(5)</t>
  </si>
  <si>
    <t>12.48F CCS(6)</t>
  </si>
  <si>
    <t>12.50F CCS(7)</t>
  </si>
  <si>
    <t>12.72F CCS(8)</t>
  </si>
  <si>
    <t>24.80F CCS(2)</t>
  </si>
  <si>
    <t>24.85F CCS(3)</t>
  </si>
  <si>
    <t>25.32F CCS(4)</t>
  </si>
  <si>
    <t>00:56.36</t>
  </si>
  <si>
    <t>CCS (3rd)</t>
  </si>
  <si>
    <t>00:57.68</t>
  </si>
  <si>
    <t>00:59.09</t>
  </si>
  <si>
    <t>CCS (6th)</t>
  </si>
  <si>
    <t>CCS (1st)</t>
  </si>
  <si>
    <t>02:12.86</t>
  </si>
  <si>
    <t>CCS (4th)</t>
  </si>
  <si>
    <t>02:16.07</t>
  </si>
  <si>
    <t>05:02.86</t>
  </si>
  <si>
    <t>CCS (5th)</t>
  </si>
  <si>
    <t>05:04.03</t>
  </si>
  <si>
    <t>CCS (7th)</t>
  </si>
  <si>
    <t>05:04.17</t>
  </si>
  <si>
    <t>Whitmire, Kristi</t>
  </si>
  <si>
    <t>CCS (8th)</t>
  </si>
  <si>
    <t>05:14.07</t>
  </si>
  <si>
    <t>CCS (9th)</t>
  </si>
  <si>
    <t>05:14.86</t>
  </si>
  <si>
    <t>10:56.89</t>
  </si>
  <si>
    <t>10:59.58</t>
  </si>
  <si>
    <t>Tsolis, (Tracy Vargo?)</t>
  </si>
  <si>
    <t>11:08.36</t>
  </si>
  <si>
    <t>11:12.26</t>
  </si>
  <si>
    <t>11:17.96</t>
  </si>
  <si>
    <t>11:23.61</t>
  </si>
  <si>
    <t>CCS (10th)</t>
  </si>
  <si>
    <t>11:26.09</t>
  </si>
  <si>
    <t>11:25.55</t>
  </si>
  <si>
    <t>00:14.30</t>
  </si>
  <si>
    <t>15.44F CCS(7)</t>
  </si>
  <si>
    <t>00:44.72</t>
  </si>
  <si>
    <t>00:45.19</t>
  </si>
  <si>
    <t>00:45.42</t>
  </si>
  <si>
    <t>00:45.75</t>
  </si>
  <si>
    <t>00:45.96</t>
  </si>
  <si>
    <t>00:47.89</t>
  </si>
  <si>
    <t>00:48.57</t>
  </si>
  <si>
    <t>00:49.49</t>
  </si>
  <si>
    <t>00:49.65</t>
  </si>
  <si>
    <t>03:56.33</t>
  </si>
  <si>
    <t>03:56.51</t>
  </si>
  <si>
    <t>03:57.31</t>
  </si>
  <si>
    <t>04:01.84</t>
  </si>
  <si>
    <t>5'05</t>
  </si>
  <si>
    <t>20'05</t>
  </si>
  <si>
    <t>17'02.25</t>
  </si>
  <si>
    <t>37'05.5</t>
  </si>
  <si>
    <t>36'08</t>
  </si>
  <si>
    <t>36'07.75</t>
  </si>
  <si>
    <t>36'00</t>
  </si>
  <si>
    <t>40'08</t>
  </si>
  <si>
    <t>129'08</t>
  </si>
  <si>
    <t>10.81F CCS(1)</t>
  </si>
  <si>
    <t>10.99F Quickslvr(1) &amp; 10.6h SCCAL Top</t>
  </si>
  <si>
    <t>11.02F CCS(4)</t>
  </si>
  <si>
    <t>11.10F CCS(5) &amp; 10.8h Vs Ever(1)</t>
  </si>
  <si>
    <t>11.14F CCS(6)</t>
  </si>
  <si>
    <t>22.26F CCS(2)</t>
  </si>
  <si>
    <t>22.35F CCS(3) &amp; 21.9h Vs Hill(1)</t>
  </si>
  <si>
    <t>22.34F CCS(8)</t>
  </si>
  <si>
    <t>00:48.61</t>
  </si>
  <si>
    <t>00:48.68</t>
  </si>
  <si>
    <t>00:48.89</t>
  </si>
  <si>
    <t>00:49.39</t>
  </si>
  <si>
    <t>00:49.82</t>
  </si>
  <si>
    <t>01:55.62</t>
  </si>
  <si>
    <t>01:55.91</t>
  </si>
  <si>
    <t>01:56.25</t>
  </si>
  <si>
    <t>01:57.61</t>
  </si>
  <si>
    <t>01:58.39</t>
  </si>
  <si>
    <t>04:11.24</t>
  </si>
  <si>
    <t>04:13.38</t>
  </si>
  <si>
    <t>04:15.58</t>
  </si>
  <si>
    <t>04:18.60</t>
  </si>
  <si>
    <t>09:11.86</t>
  </si>
  <si>
    <t>09:12.47</t>
  </si>
  <si>
    <t>09:14.60</t>
  </si>
  <si>
    <t>09:17.11</t>
  </si>
  <si>
    <t>09:17.45</t>
  </si>
  <si>
    <t>09:25.99</t>
  </si>
  <si>
    <t>09:28.04</t>
  </si>
  <si>
    <t>CCS (11th)</t>
  </si>
  <si>
    <t>09:30.52</t>
  </si>
  <si>
    <t>14.73F CCS(3)</t>
  </si>
  <si>
    <t>00:14.84</t>
  </si>
  <si>
    <t>15.09F CCS(6)</t>
  </si>
  <si>
    <t>15.12F CCS(7)</t>
  </si>
  <si>
    <t>00:38.55</t>
  </si>
  <si>
    <t>00:39.15</t>
  </si>
  <si>
    <t>00:42.59</t>
  </si>
  <si>
    <t>00:42.62</t>
  </si>
  <si>
    <t>00:42.80</t>
  </si>
  <si>
    <t>00:42.95</t>
  </si>
  <si>
    <t>CCS (5th-T)</t>
  </si>
  <si>
    <t>00:43.16</t>
  </si>
  <si>
    <t>03:22.16</t>
  </si>
  <si>
    <t>03:24.65</t>
  </si>
  <si>
    <t>03:24.72</t>
  </si>
  <si>
    <t>03:24.73</t>
  </si>
  <si>
    <t>23'06.5</t>
  </si>
  <si>
    <t>21'08</t>
  </si>
  <si>
    <t>45'07</t>
  </si>
  <si>
    <t>45'02</t>
  </si>
  <si>
    <t>43'07.5</t>
  </si>
  <si>
    <t>58'00</t>
  </si>
  <si>
    <t>51'04.5</t>
  </si>
  <si>
    <t>H/P (1st)</t>
  </si>
  <si>
    <t>H/P (2nd)</t>
  </si>
  <si>
    <t>McMilliam, Cherrelle</t>
  </si>
  <si>
    <t>Davis, Jenna</t>
  </si>
  <si>
    <t>00:59.17</t>
  </si>
  <si>
    <t>6'06</t>
  </si>
  <si>
    <t>Wilcox</t>
  </si>
  <si>
    <t>Vs Cupertino (1st)</t>
  </si>
  <si>
    <t>18</t>
  </si>
  <si>
    <t>Pioneer</t>
  </si>
  <si>
    <t>19</t>
  </si>
  <si>
    <t>Burlingame</t>
  </si>
  <si>
    <t>Shawhan, Dylan</t>
  </si>
  <si>
    <t>Arms, Oran</t>
  </si>
  <si>
    <t>Craig, Alex</t>
  </si>
  <si>
    <t>00:44.05</t>
  </si>
  <si>
    <t>Johnson, Tyre</t>
  </si>
  <si>
    <t>Benko, Michael</t>
  </si>
  <si>
    <t>K-Bell (2nd)</t>
  </si>
  <si>
    <t>Borel, Glyn</t>
  </si>
  <si>
    <t>K-Bell (3rd)</t>
  </si>
  <si>
    <t>Powell, Caprice</t>
  </si>
  <si>
    <t>Worthge, Jonathan</t>
  </si>
  <si>
    <t>Balena, Jay</t>
  </si>
  <si>
    <t>Humer, Steven</t>
  </si>
  <si>
    <t>Libuit, Kiley</t>
  </si>
  <si>
    <t>K-Bell (4th-T)</t>
  </si>
  <si>
    <t>K-Bell (6th-T)</t>
  </si>
  <si>
    <t>Wright, Nathan</t>
  </si>
  <si>
    <t>Guerrero, Ralph</t>
  </si>
  <si>
    <t>Reynolds, Mary</t>
  </si>
  <si>
    <t>Kings Academy</t>
  </si>
  <si>
    <t>Garton, Kelly</t>
  </si>
  <si>
    <t>Bautisa, Stephanie</t>
  </si>
  <si>
    <t>Nguyen, Long</t>
  </si>
  <si>
    <t>Vs Alisal (1st)</t>
  </si>
  <si>
    <t>Sanchez, Dakota</t>
  </si>
  <si>
    <t>Misspelled name</t>
  </si>
  <si>
    <t>17'02</t>
  </si>
  <si>
    <t>Fernandez, Kenneth</t>
  </si>
  <si>
    <t>TCAL (1st)</t>
  </si>
  <si>
    <t>00:58.82</t>
  </si>
  <si>
    <t>Palassou, Kelsey</t>
  </si>
  <si>
    <t>02:20.17</t>
  </si>
  <si>
    <t>00:45.85</t>
  </si>
  <si>
    <t>00:46.82</t>
  </si>
  <si>
    <t>TCAL (2nd)</t>
  </si>
  <si>
    <t>Villapando, Corrissa</t>
  </si>
  <si>
    <t>ND-Salinas</t>
  </si>
  <si>
    <t>TCAL (3rd)</t>
  </si>
  <si>
    <t>00:50.79</t>
  </si>
  <si>
    <t>00:50.91</t>
  </si>
  <si>
    <t>TCAL (4th)</t>
  </si>
  <si>
    <t>00:50.93</t>
  </si>
  <si>
    <t>04:07.8</t>
  </si>
  <si>
    <t>04:11.9</t>
  </si>
  <si>
    <t>34'07.25</t>
  </si>
  <si>
    <t>Busch, Annie</t>
  </si>
  <si>
    <t>35'00</t>
  </si>
  <si>
    <t>Hanson, Kayla</t>
  </si>
  <si>
    <t>Alverez</t>
  </si>
  <si>
    <t>00:15.20</t>
  </si>
  <si>
    <t>00:15.33</t>
  </si>
  <si>
    <t>00:40.03</t>
  </si>
  <si>
    <t>Scholl, Anthony</t>
  </si>
  <si>
    <t>00:41.15</t>
  </si>
  <si>
    <t>TCAL (5th)</t>
  </si>
  <si>
    <t>00:41.70</t>
  </si>
  <si>
    <t>Hill, Tyler</t>
  </si>
  <si>
    <t>TCAL (6th)</t>
  </si>
  <si>
    <t>00:41.74</t>
  </si>
  <si>
    <t>00:43.14</t>
  </si>
  <si>
    <t>00:43.48</t>
  </si>
  <si>
    <t>03:26.16</t>
  </si>
  <si>
    <t>03:27.58</t>
  </si>
  <si>
    <t>03:27.92</t>
  </si>
  <si>
    <t>21'01.5</t>
  </si>
  <si>
    <t>Taylor, Jamil</t>
  </si>
  <si>
    <t>50'04.5</t>
  </si>
  <si>
    <t>47'11</t>
  </si>
  <si>
    <t>46'09.75</t>
  </si>
  <si>
    <t>Avis Inv (1st)</t>
  </si>
  <si>
    <t>Jacobson, Wade</t>
  </si>
  <si>
    <t>42'09.25</t>
  </si>
  <si>
    <t>Vs Evergreen (1st)</t>
  </si>
  <si>
    <t>00:44.6</t>
  </si>
  <si>
    <t>00:44.7</t>
  </si>
  <si>
    <t>21'04.25</t>
  </si>
  <si>
    <t>155'02</t>
  </si>
  <si>
    <t>111'04.5</t>
  </si>
  <si>
    <t xml:space="preserve">Sommers, </t>
  </si>
  <si>
    <t>37'04</t>
  </si>
  <si>
    <t xml:space="preserve">Chappelle, </t>
  </si>
  <si>
    <t>20</t>
  </si>
  <si>
    <t>Piedmont Hills</t>
  </si>
  <si>
    <t>400R</t>
  </si>
  <si>
    <t xml:space="preserve">1600 - </t>
  </si>
  <si>
    <t>Y</t>
  </si>
  <si>
    <t>Hunt, Rylan</t>
  </si>
  <si>
    <t>Aptos</t>
  </si>
  <si>
    <t>Estrada, Diego</t>
  </si>
  <si>
    <t>Alisal</t>
  </si>
  <si>
    <t>Willow Glen</t>
  </si>
  <si>
    <t>Carlmont</t>
  </si>
  <si>
    <t>San Benito</t>
  </si>
  <si>
    <t>N Monterey</t>
  </si>
  <si>
    <t>SLV</t>
  </si>
  <si>
    <t>St Ignatius</t>
  </si>
  <si>
    <t>Jefferson</t>
  </si>
  <si>
    <t>Del Mar</t>
  </si>
  <si>
    <t xml:space="preserve"> </t>
  </si>
  <si>
    <t>1600</t>
  </si>
  <si>
    <t xml:space="preserve">110HH - </t>
  </si>
  <si>
    <t>Los Altos</t>
  </si>
  <si>
    <t>Stanford (2nd)</t>
  </si>
  <si>
    <t>Vs VC (1st)</t>
  </si>
  <si>
    <t>Menlo-Atherton</t>
  </si>
  <si>
    <t>Huang, Cindy</t>
  </si>
  <si>
    <t>Vs Lincoln (1st)</t>
  </si>
  <si>
    <t>Block, Mykel</t>
  </si>
  <si>
    <t>Carmel</t>
  </si>
  <si>
    <t>Westmont</t>
  </si>
  <si>
    <t>Stanford (7th)</t>
  </si>
  <si>
    <t>Westmoor</t>
  </si>
  <si>
    <t>110H</t>
  </si>
  <si>
    <t xml:space="preserve">400 - </t>
  </si>
  <si>
    <t>Riordan</t>
  </si>
  <si>
    <t>Yoldi, Lila</t>
  </si>
  <si>
    <t>Dolbec, Kierston</t>
  </si>
  <si>
    <t>Vs Riordan (1st)</t>
  </si>
  <si>
    <t>Leigh</t>
  </si>
  <si>
    <t>Oak Grove</t>
  </si>
  <si>
    <t>Vs Gunn (1st)</t>
  </si>
  <si>
    <t>Vs Santa Clara (1st)</t>
  </si>
  <si>
    <t>400</t>
  </si>
  <si>
    <t xml:space="preserve">100 - </t>
  </si>
  <si>
    <t>00:50.20</t>
  </si>
  <si>
    <t>Vs Bellarmine (1st)</t>
  </si>
  <si>
    <t>Vs Serra (1st)</t>
  </si>
  <si>
    <t>WVR (3rd)</t>
  </si>
  <si>
    <t>00:53.35</t>
  </si>
  <si>
    <t>04:33.82</t>
  </si>
  <si>
    <t>09:52.13</t>
  </si>
  <si>
    <t>00:46.28</t>
  </si>
  <si>
    <t>Nation: Hughes; CA</t>
  </si>
  <si>
    <t>04:00.29</t>
  </si>
  <si>
    <t>08:34.23</t>
  </si>
  <si>
    <t>03:09.59</t>
  </si>
  <si>
    <t>State: Carroll</t>
  </si>
  <si>
    <t>Cathedral</t>
  </si>
  <si>
    <t>00:20.91</t>
  </si>
  <si>
    <t>00:37.26</t>
  </si>
  <si>
    <t>State: Baucham</t>
  </si>
  <si>
    <t>W Torrence</t>
  </si>
  <si>
    <t>State: Quirke</t>
  </si>
  <si>
    <t>00:23.22</t>
  </si>
  <si>
    <t>Nation: Davis; CA</t>
  </si>
  <si>
    <t>00:41.28</t>
  </si>
  <si>
    <t>5'11</t>
  </si>
  <si>
    <t>State: Richamond</t>
  </si>
  <si>
    <t>00:11.37</t>
  </si>
  <si>
    <t>Harbor</t>
  </si>
  <si>
    <t>100</t>
  </si>
  <si>
    <t>100 - hand</t>
  </si>
  <si>
    <t>Santa Cruz</t>
  </si>
  <si>
    <t xml:space="preserve">800 - </t>
  </si>
  <si>
    <t>Mills</t>
  </si>
  <si>
    <t>800</t>
  </si>
  <si>
    <t xml:space="preserve">300IH - </t>
  </si>
  <si>
    <t>Vs P Hills (1st)</t>
  </si>
  <si>
    <t>Cusick, Josh</t>
  </si>
  <si>
    <t>Santa Teresa</t>
  </si>
  <si>
    <t>300H</t>
  </si>
  <si>
    <t xml:space="preserve">200 - </t>
  </si>
  <si>
    <t>Vs SHC (1st)</t>
  </si>
  <si>
    <t>PSAL #1 (1st)</t>
  </si>
  <si>
    <t>Eackles, Hailie</t>
  </si>
  <si>
    <t>Prader, John</t>
  </si>
  <si>
    <t>Salmon, Kelly</t>
  </si>
  <si>
    <t>00:10.75</t>
  </si>
  <si>
    <t>00:25.62</t>
  </si>
  <si>
    <t>Bautista, Stephanie</t>
  </si>
  <si>
    <t>Sarge, Toni</t>
  </si>
  <si>
    <t>VanNiekerk, Ryan</t>
  </si>
  <si>
    <t>Villegas, Samuel</t>
  </si>
  <si>
    <t>01:54.51</t>
  </si>
  <si>
    <t>K-Bell (5th)</t>
  </si>
  <si>
    <t>02:00.3</t>
  </si>
  <si>
    <t>Vs Palma (1st)</t>
  </si>
  <si>
    <t>145'01</t>
  </si>
  <si>
    <t>Pasquali, Dominic</t>
  </si>
  <si>
    <t>Mezzera, Tom</t>
  </si>
  <si>
    <t>Mezzera, Jim</t>
  </si>
  <si>
    <t>Cashman, Nic</t>
  </si>
  <si>
    <t>43'01</t>
  </si>
  <si>
    <t>May, Matt</t>
  </si>
  <si>
    <t>Lynch, Brennan</t>
  </si>
  <si>
    <t>Myjer, Ian</t>
  </si>
  <si>
    <t>Ejigu, Kindu</t>
  </si>
  <si>
    <t>Habtamu, Rebecca</t>
  </si>
  <si>
    <t>43'04</t>
  </si>
  <si>
    <t>12.4h Vs SHP(1)</t>
  </si>
  <si>
    <t>Innes, Greg</t>
  </si>
  <si>
    <t>09:32.48</t>
  </si>
  <si>
    <t>Arcadia (3rd-Day)</t>
  </si>
  <si>
    <t>Arcadia (27th-Day)</t>
  </si>
  <si>
    <t>Arcadia (5th-Day)</t>
  </si>
  <si>
    <t>03:27.26</t>
  </si>
  <si>
    <t>17'04.5</t>
  </si>
  <si>
    <t>46'07.5 Wildcat(1)</t>
  </si>
  <si>
    <t>Arcadia (1st-Day)</t>
  </si>
  <si>
    <t>w2.3</t>
  </si>
  <si>
    <t>Arcadia (6th-Seed)</t>
  </si>
  <si>
    <t>04:23.29</t>
  </si>
  <si>
    <t>Arcadia (6th-Inv)</t>
  </si>
  <si>
    <t>01:53.17</t>
  </si>
  <si>
    <t>Vs MA (1st)</t>
  </si>
  <si>
    <t>added up 4 best 400 kids times - guess</t>
  </si>
  <si>
    <t>09:07.61</t>
  </si>
  <si>
    <t>Arcadia (7th-Inv)</t>
  </si>
  <si>
    <t>09:18.32</t>
  </si>
  <si>
    <t>Arcadia (18th-Inv)</t>
  </si>
  <si>
    <t>00:45.87</t>
  </si>
  <si>
    <t>Nation: Weiler; CA</t>
  </si>
  <si>
    <t>15'01</t>
  </si>
  <si>
    <t>Arcadia (12th-Inv)</t>
  </si>
  <si>
    <t>22'09.25 Stan(1)</t>
  </si>
  <si>
    <t>Arcadia (2nd-Inv)</t>
  </si>
  <si>
    <t>23'10</t>
  </si>
  <si>
    <t>w2.2</t>
  </si>
  <si>
    <t>132'08</t>
  </si>
  <si>
    <t>Arcadia (8th-Inv)</t>
  </si>
  <si>
    <t>Top 7 (1st)</t>
  </si>
  <si>
    <t>00:15.71</t>
  </si>
  <si>
    <t>Top 7 (2nd)</t>
  </si>
  <si>
    <t>33'09.5</t>
  </si>
  <si>
    <t>Chang, Samantha</t>
  </si>
  <si>
    <t>Top 7 (3rd)</t>
  </si>
  <si>
    <t>Daley, Allison</t>
  </si>
  <si>
    <t>Top 7 (1st-FS)</t>
  </si>
  <si>
    <t>00:48.75</t>
  </si>
  <si>
    <t>Top 7 (4th)</t>
  </si>
  <si>
    <t>Bor, Gambileg</t>
  </si>
  <si>
    <t>Carpenter, Adrian</t>
  </si>
  <si>
    <t>00:15.73</t>
  </si>
  <si>
    <t>Lima, Frank</t>
  </si>
  <si>
    <t>03:36.32</t>
  </si>
  <si>
    <t>Holvick-Thomas, Johann</t>
  </si>
  <si>
    <t>Top 7 (2nd-T)</t>
  </si>
  <si>
    <t>50'09.5</t>
  </si>
  <si>
    <t>48'09.25</t>
  </si>
  <si>
    <t>151'07.5</t>
  </si>
  <si>
    <t>Solano, Nino</t>
  </si>
  <si>
    <t>Vs Greenfield/York (1st)</t>
  </si>
  <si>
    <t>00:10.96</t>
  </si>
  <si>
    <t>Modesto Inv (1st)</t>
  </si>
  <si>
    <t>12.4h Vs Gunn(1)</t>
  </si>
  <si>
    <t>00:51.87</t>
  </si>
  <si>
    <t>Nation: Demps; FL</t>
  </si>
  <si>
    <t>00:10.17</t>
  </si>
  <si>
    <t>00:20.63</t>
  </si>
  <si>
    <t>Nation: OConnor; FL</t>
  </si>
  <si>
    <t>Nation: Ft Worth Dunbar; TX</t>
  </si>
  <si>
    <t>Nation: Lucas; TX</t>
  </si>
  <si>
    <t>Nation: Laurent, LA</t>
  </si>
  <si>
    <t>Nation: Brannon; TX</t>
  </si>
  <si>
    <t>State: Hughes</t>
  </si>
  <si>
    <t>State: Walker</t>
  </si>
  <si>
    <t>Dominguez</t>
  </si>
  <si>
    <t>00:11.54</t>
  </si>
  <si>
    <t>State: Ndipagbor</t>
  </si>
  <si>
    <t>5'09</t>
  </si>
  <si>
    <t>51.23</t>
  </si>
  <si>
    <t>51.21</t>
  </si>
  <si>
    <t>51.86</t>
  </si>
  <si>
    <t>44.10</t>
  </si>
  <si>
    <t>21</t>
  </si>
  <si>
    <t>43.37</t>
  </si>
  <si>
    <t>22</t>
  </si>
  <si>
    <t>44.60</t>
  </si>
  <si>
    <t>44.40</t>
  </si>
  <si>
    <t>Trujillo, Jovita</t>
  </si>
  <si>
    <t>05:15.00</t>
  </si>
  <si>
    <t>23</t>
  </si>
  <si>
    <t>24</t>
  </si>
  <si>
    <t>4:20.41</t>
  </si>
  <si>
    <t>MacQuitty, Phillip</t>
  </si>
  <si>
    <t>Arcadia Relay</t>
  </si>
  <si>
    <t>4:19.2 split</t>
  </si>
  <si>
    <t>4:25.00</t>
  </si>
  <si>
    <t>4:25.10</t>
  </si>
  <si>
    <t>Williams, Erica</t>
  </si>
  <si>
    <t>MTAL (1st)</t>
  </si>
  <si>
    <t>00:50.49</t>
  </si>
  <si>
    <t>Larson, Tyler</t>
  </si>
  <si>
    <t>MTAL (2nd)</t>
  </si>
  <si>
    <t>00:41.73</t>
  </si>
  <si>
    <t>SCVAL (1st)</t>
  </si>
  <si>
    <t>21'07</t>
  </si>
  <si>
    <t>143'08</t>
  </si>
  <si>
    <t>Telles, Frank</t>
  </si>
  <si>
    <t>Greenfield</t>
  </si>
  <si>
    <t>SCVAL (2nd)</t>
  </si>
  <si>
    <t>00:25.77</t>
  </si>
  <si>
    <t>00:58.07</t>
  </si>
  <si>
    <t>00:58.71</t>
  </si>
  <si>
    <t>02:16.92</t>
  </si>
  <si>
    <t>Feeley, Kelsey</t>
  </si>
  <si>
    <t>SCVAL (3rd)</t>
  </si>
  <si>
    <t>02:17.68</t>
  </si>
  <si>
    <t>02:17.89</t>
  </si>
  <si>
    <t>SCVAL (4th)</t>
  </si>
  <si>
    <t>SCVAL (5th)</t>
  </si>
  <si>
    <t>02:19.34</t>
  </si>
  <si>
    <t>SCVAL (6th)</t>
  </si>
  <si>
    <t>02:19.71</t>
  </si>
  <si>
    <t>05:05.63</t>
  </si>
  <si>
    <t>11:16.30</t>
  </si>
  <si>
    <t>11:30.22</t>
  </si>
  <si>
    <t>Talbot, Kristine</t>
  </si>
  <si>
    <t>15.76F SCVAL(3)</t>
  </si>
  <si>
    <t>04:05.09</t>
  </si>
  <si>
    <t>04:08.51</t>
  </si>
  <si>
    <t>5'02.5</t>
  </si>
  <si>
    <t>5'00.5</t>
  </si>
  <si>
    <t>SCVAL (3rd-T)</t>
  </si>
  <si>
    <t>17'01</t>
  </si>
  <si>
    <t>130'00</t>
  </si>
  <si>
    <t>107'04</t>
  </si>
  <si>
    <t>Thomas, Maria</t>
  </si>
  <si>
    <t>11.22F SCVAL(2) &amp; 10.9h Vs Milp(1)</t>
  </si>
  <si>
    <t>04:18.34</t>
  </si>
  <si>
    <t>09:31.16</t>
  </si>
  <si>
    <t>Macquitty, Philip</t>
  </si>
  <si>
    <t>00:15.62</t>
  </si>
  <si>
    <t>03:27.99</t>
  </si>
  <si>
    <t>03:28.22</t>
  </si>
  <si>
    <t>03:29.42</t>
  </si>
  <si>
    <t>03:29.92</t>
  </si>
  <si>
    <t>15'06</t>
  </si>
  <si>
    <t>35'03.5</t>
  </si>
  <si>
    <t>34'05.75 BVAL-MH(4)</t>
  </si>
  <si>
    <t>122'03</t>
  </si>
  <si>
    <t>108'03</t>
  </si>
  <si>
    <t>Rohzin, Jessica</t>
  </si>
  <si>
    <t>42'02</t>
  </si>
  <si>
    <t>39'07</t>
  </si>
  <si>
    <t>39'03</t>
  </si>
  <si>
    <t>38'08.5</t>
  </si>
  <si>
    <t>Kusamoto, Kelly</t>
  </si>
  <si>
    <t>43'06.25 SCVAL(1)</t>
  </si>
  <si>
    <t>43'05.5</t>
  </si>
  <si>
    <t>Mcullough, Mike</t>
  </si>
  <si>
    <t>Kadam, Aditya</t>
  </si>
  <si>
    <t>46'03</t>
  </si>
  <si>
    <t>156'09</t>
  </si>
  <si>
    <t>150'09</t>
  </si>
  <si>
    <t>Muaka, Dennis</t>
  </si>
  <si>
    <t>Townsend, Kaela</t>
  </si>
  <si>
    <t>SCVAL AC 1600 (1st)</t>
  </si>
  <si>
    <t>05:10.37</t>
  </si>
  <si>
    <t>Filipcik, Daniel</t>
  </si>
  <si>
    <t>4:28.00</t>
  </si>
  <si>
    <t>16.01</t>
  </si>
  <si>
    <t>16.42</t>
  </si>
  <si>
    <t>16.31</t>
  </si>
  <si>
    <t>Goranson, Hannah</t>
  </si>
  <si>
    <t>Chen, Bobby</t>
  </si>
  <si>
    <t>15.40</t>
  </si>
  <si>
    <t>15.24</t>
  </si>
  <si>
    <t>15.10</t>
  </si>
  <si>
    <t>Jacobson, Tanner</t>
  </si>
  <si>
    <t>51.12</t>
  </si>
  <si>
    <t>Carey, Jenn</t>
  </si>
  <si>
    <t>58.96</t>
  </si>
  <si>
    <t>58.83</t>
  </si>
  <si>
    <t>12.50</t>
  </si>
  <si>
    <t>12.60</t>
  </si>
  <si>
    <t>Roberts, Kelly</t>
  </si>
  <si>
    <t>12.90</t>
  </si>
  <si>
    <t>Leung, Traci</t>
  </si>
  <si>
    <t>12.84</t>
  </si>
  <si>
    <t>Vs Westmoor/Mills (1st)</t>
  </si>
  <si>
    <t>00:59.0</t>
  </si>
  <si>
    <t>12.5 hand</t>
  </si>
  <si>
    <t>12.6 hand</t>
  </si>
  <si>
    <t>4:02.6 hand</t>
  </si>
  <si>
    <t>Vs Carlmont (1st)</t>
  </si>
  <si>
    <t>04:02.6</t>
  </si>
  <si>
    <t>hand time</t>
  </si>
  <si>
    <t>Kuo, Brittany</t>
  </si>
  <si>
    <t>11.30</t>
  </si>
  <si>
    <t>11.34</t>
  </si>
  <si>
    <t>2:19.68</t>
  </si>
  <si>
    <t>Gaeta, Leah</t>
  </si>
  <si>
    <t>2:21.00</t>
  </si>
  <si>
    <t>Allen, Courney</t>
  </si>
  <si>
    <t>2:24.00</t>
  </si>
  <si>
    <t>1:53.12</t>
  </si>
  <si>
    <t>Reher, Mike</t>
  </si>
  <si>
    <t>1:56.70</t>
  </si>
  <si>
    <t>1:58.00</t>
  </si>
  <si>
    <t>1:58.39</t>
  </si>
  <si>
    <t>1:58.48</t>
  </si>
  <si>
    <t>2:00.00</t>
  </si>
  <si>
    <t>47.21</t>
  </si>
  <si>
    <t>45.78</t>
  </si>
  <si>
    <t>Tomita, Nicole</t>
  </si>
  <si>
    <t>47.72</t>
  </si>
  <si>
    <t>48.52</t>
  </si>
  <si>
    <t>Feldman, Hannah</t>
  </si>
  <si>
    <t>49.14</t>
  </si>
  <si>
    <t>41.12</t>
  </si>
  <si>
    <t>39.59</t>
  </si>
  <si>
    <t>41.25</t>
  </si>
  <si>
    <t>42.80</t>
  </si>
  <si>
    <t>25.90</t>
  </si>
  <si>
    <t>Kuo, Felicia</t>
  </si>
  <si>
    <t>25.70</t>
  </si>
  <si>
    <t>Koester, Amanda</t>
  </si>
  <si>
    <t>26.62</t>
  </si>
  <si>
    <t>26.43</t>
  </si>
  <si>
    <t>Seymour, Jessica</t>
  </si>
  <si>
    <t>26.75</t>
  </si>
  <si>
    <t>22.18</t>
  </si>
  <si>
    <t>22.50</t>
  </si>
  <si>
    <t>22.67</t>
  </si>
  <si>
    <t>Feliciano, Aaron</t>
  </si>
  <si>
    <t>22.90</t>
  </si>
  <si>
    <t>23.05</t>
  </si>
  <si>
    <t>10:26.14</t>
  </si>
  <si>
    <t>11:08.99</t>
  </si>
  <si>
    <t>11:26.35</t>
  </si>
  <si>
    <t>Barnett, Claudia</t>
  </si>
  <si>
    <t>11:30.00</t>
  </si>
  <si>
    <t>9:17.00</t>
  </si>
  <si>
    <t>9:31.99</t>
  </si>
  <si>
    <t>4:11.24</t>
  </si>
  <si>
    <t>4:02.56</t>
  </si>
  <si>
    <t>4:08.32</t>
  </si>
  <si>
    <t>4:10.70</t>
  </si>
  <si>
    <t>4:14.92</t>
  </si>
  <si>
    <t>4:15.00</t>
  </si>
  <si>
    <t>3:26.00</t>
  </si>
  <si>
    <t>3:27.12</t>
  </si>
  <si>
    <t>3:32.34</t>
  </si>
  <si>
    <t>3:31.14</t>
  </si>
  <si>
    <t>3:33.12</t>
  </si>
  <si>
    <t>3:33.90</t>
  </si>
  <si>
    <t>Ceaser, Caitlin</t>
  </si>
  <si>
    <t>Notre Dame-Bel</t>
  </si>
  <si>
    <t>State (2nd)</t>
  </si>
  <si>
    <t>02:10.32</t>
  </si>
  <si>
    <t>State Tr (5th)</t>
  </si>
  <si>
    <t>02:11.13</t>
  </si>
  <si>
    <t>State (5th)</t>
  </si>
  <si>
    <t>04:53.17</t>
  </si>
  <si>
    <t>State (1st)</t>
  </si>
  <si>
    <t>00:42.06</t>
  </si>
  <si>
    <t>State Tr (2nd)</t>
  </si>
  <si>
    <t>12'06</t>
  </si>
  <si>
    <t>State (3rd)</t>
  </si>
  <si>
    <t>01:52.52</t>
  </si>
  <si>
    <t>09:04.80</t>
  </si>
  <si>
    <t>State (4th)</t>
  </si>
  <si>
    <t>00:37.63</t>
  </si>
  <si>
    <t>State Tr (4th)</t>
  </si>
  <si>
    <t>23'09.5 State (2nd)</t>
  </si>
  <si>
    <t>63'06</t>
  </si>
  <si>
    <t>State Tr (1st)</t>
  </si>
  <si>
    <t>188'11</t>
  </si>
  <si>
    <t>180'02</t>
  </si>
  <si>
    <t>00:24.07</t>
  </si>
  <si>
    <t>State Tr (6th)</t>
  </si>
  <si>
    <t>05:01.56</t>
  </si>
  <si>
    <t>State Tr (16th)</t>
  </si>
  <si>
    <t>14.31F CCS(4)</t>
  </si>
  <si>
    <t>00:14.16</t>
  </si>
  <si>
    <t>State Tr (7th)</t>
  </si>
  <si>
    <t>CCS Tr(2) &amp; 13.6h Vs Pres(1)</t>
  </si>
  <si>
    <t>00:13.84</t>
  </si>
  <si>
    <t>State Tr (3rd)</t>
  </si>
  <si>
    <t>00:48.45</t>
  </si>
  <si>
    <t>State Tr (15th)</t>
  </si>
  <si>
    <t>11'03</t>
  </si>
  <si>
    <t>State Tr (13th-T)</t>
  </si>
  <si>
    <t>00:21.80</t>
  </si>
  <si>
    <t>State Tr (11th)</t>
  </si>
  <si>
    <t>NBMT=44.98</t>
  </si>
  <si>
    <t>NBMT=4:30</t>
  </si>
  <si>
    <t>NBMT=16.15</t>
  </si>
  <si>
    <t>NBMT=51.7</t>
  </si>
  <si>
    <t>NBMT=11.4</t>
  </si>
  <si>
    <t>NBMT=2:02</t>
  </si>
  <si>
    <t>NBMT=43.0</t>
  </si>
  <si>
    <t>NBMT=23.10</t>
  </si>
  <si>
    <t>200 -</t>
  </si>
  <si>
    <t>NBMT=9:55</t>
  </si>
  <si>
    <t>NBMT=3:37</t>
  </si>
  <si>
    <t>6'08</t>
  </si>
  <si>
    <t>17'06.25</t>
  </si>
  <si>
    <t>50'02</t>
  </si>
  <si>
    <t>00:25.69</t>
  </si>
  <si>
    <t>10'06</t>
  </si>
  <si>
    <t>16'09.5</t>
  </si>
  <si>
    <t>w4.2</t>
  </si>
  <si>
    <t>15.99F Top8(6)</t>
  </si>
  <si>
    <t>00:15.57</t>
  </si>
  <si>
    <t>BVAL-MH Tr (2nd-H2)</t>
  </si>
  <si>
    <t>15.98F BVAL-MH Tr(2nd-H1)</t>
  </si>
  <si>
    <t>w3.2</t>
  </si>
  <si>
    <t>15.39F Top8(3) &amp; 15.0h Vs S Teresa(1)</t>
  </si>
  <si>
    <t>BVAL-MH Tr (1st-H3)</t>
  </si>
  <si>
    <t>12.52F Top8(5)</t>
  </si>
  <si>
    <t>w4.9</t>
  </si>
  <si>
    <t>Roth, Alena</t>
  </si>
  <si>
    <t>00:10.95</t>
  </si>
  <si>
    <t>w3.0</t>
  </si>
  <si>
    <t>22.51F Vs Ever(1)</t>
  </si>
  <si>
    <t>BVAL-MH (2nd)</t>
  </si>
  <si>
    <t>106'03.5</t>
  </si>
  <si>
    <t>Okatu, Weruche</t>
  </si>
  <si>
    <t>BVAL-MH (3rd)</t>
  </si>
  <si>
    <t>Somara, Steven</t>
  </si>
  <si>
    <t>34'04 Vs ST(1)</t>
  </si>
  <si>
    <t>BVAL-MH (5th)</t>
  </si>
  <si>
    <t>22'03.25</t>
  </si>
  <si>
    <t>w2.6</t>
  </si>
  <si>
    <t>BVAL-MH (1st)</t>
  </si>
  <si>
    <t>00:49.25</t>
  </si>
  <si>
    <t>00:43.95</t>
  </si>
  <si>
    <t>00:15.85</t>
  </si>
  <si>
    <t>w3.9</t>
  </si>
  <si>
    <t>00:14.71</t>
  </si>
  <si>
    <t>w3.1</t>
  </si>
  <si>
    <t>00:12.31</t>
  </si>
  <si>
    <t>00:12.50</t>
  </si>
  <si>
    <t>00:47.63</t>
  </si>
  <si>
    <t>00:40.12</t>
  </si>
  <si>
    <t>Odowd, Nolan</t>
  </si>
  <si>
    <t>00:25.28</t>
  </si>
  <si>
    <t>w4.8</t>
  </si>
  <si>
    <t>00:25.42</t>
  </si>
  <si>
    <t>00:22.34</t>
  </si>
  <si>
    <t>03:28.71</t>
  </si>
  <si>
    <t>Winter, Dan</t>
  </si>
  <si>
    <t>43'07 Vs Leigh(1)</t>
  </si>
  <si>
    <t>w3.7</t>
  </si>
  <si>
    <t>44'00</t>
  </si>
  <si>
    <t>Nwuzi, CJ</t>
  </si>
  <si>
    <t>16'11.5</t>
  </si>
  <si>
    <t>Holtzinger, Kelsey</t>
  </si>
  <si>
    <t>00:15.45</t>
  </si>
  <si>
    <t>Sainion, Parnit</t>
  </si>
  <si>
    <t>Hill</t>
  </si>
  <si>
    <t>00:11.12</t>
  </si>
  <si>
    <t>BVAL-ST (1st)</t>
  </si>
  <si>
    <t>BVAL-ST (2nd)</t>
  </si>
  <si>
    <t>00:40.67</t>
  </si>
  <si>
    <t>04:06.96</t>
  </si>
  <si>
    <t>35'02</t>
  </si>
  <si>
    <t>Chin, Lauren</t>
  </si>
  <si>
    <t>Reineker, Kira</t>
  </si>
  <si>
    <t>EC (1st)</t>
  </si>
  <si>
    <t>EC (2nd)</t>
  </si>
  <si>
    <t>00:15.56</t>
  </si>
  <si>
    <t>00:26.02</t>
  </si>
  <si>
    <t>17'01.25</t>
  </si>
  <si>
    <t>Dolbec, Kiersten</t>
  </si>
  <si>
    <t>16'08.75</t>
  </si>
  <si>
    <t>36'04.5</t>
  </si>
  <si>
    <t>DAL (1st)</t>
  </si>
  <si>
    <t>00:43.84</t>
  </si>
  <si>
    <t>DAL (2nd)</t>
  </si>
  <si>
    <t>BVAL (3rd)</t>
  </si>
  <si>
    <t>BVAL (4th)</t>
  </si>
  <si>
    <t>04:13.07</t>
  </si>
  <si>
    <t>BVAL (1st)</t>
  </si>
  <si>
    <t>BVAL (2nd)</t>
  </si>
  <si>
    <t>00:14.32</t>
  </si>
  <si>
    <t>15.89F Top8(5)</t>
  </si>
  <si>
    <t>BVAL (7th)</t>
  </si>
  <si>
    <t>Armstrong, Katie</t>
  </si>
  <si>
    <t>BVAL (9th)</t>
  </si>
  <si>
    <t>00:16.39</t>
  </si>
  <si>
    <t>BVAL (5th)</t>
  </si>
  <si>
    <t>15.45F BVAL-ST Tr(1)</t>
  </si>
  <si>
    <t>BVAL (6th)</t>
  </si>
  <si>
    <t>Fiaavae, Fiaavae</t>
  </si>
  <si>
    <t>Tuggle, Melvin</t>
  </si>
  <si>
    <t>00:50.00</t>
  </si>
  <si>
    <t>Gowans, Paul</t>
  </si>
  <si>
    <t>00:50.90</t>
  </si>
  <si>
    <t>00:50.92</t>
  </si>
  <si>
    <t>Rogers, Mariah</t>
  </si>
  <si>
    <t>12.61F BVAL-WV(1)</t>
  </si>
  <si>
    <t>11.15F Vs Ind(1) &amp; 10.7h Vs LO(1)</t>
  </si>
  <si>
    <t>00:11.04</t>
  </si>
  <si>
    <t>Achiaw, Kwasi</t>
  </si>
  <si>
    <t>01:58.42</t>
  </si>
  <si>
    <t>00:47.87</t>
  </si>
  <si>
    <t>00:40.26</t>
  </si>
  <si>
    <t>00:40.41</t>
  </si>
  <si>
    <t>25.66F BVAL(2)</t>
  </si>
  <si>
    <t>11:16.99</t>
  </si>
  <si>
    <t>04:09.23</t>
  </si>
  <si>
    <t>04:11.60</t>
  </si>
  <si>
    <t>03:25.50</t>
  </si>
  <si>
    <t>03:25.60</t>
  </si>
  <si>
    <t>119'11</t>
  </si>
  <si>
    <t>40'01</t>
  </si>
  <si>
    <t>BVAL (4th-T)</t>
  </si>
  <si>
    <t>Mosbrucker, Arial</t>
  </si>
  <si>
    <t>Talley, Gregory</t>
  </si>
  <si>
    <t>LeBeau, Ruth</t>
  </si>
  <si>
    <t>45'00.25</t>
  </si>
  <si>
    <t>42'11.75</t>
  </si>
  <si>
    <t>22'00 BVAL(1)</t>
  </si>
  <si>
    <t>21'01.25</t>
  </si>
  <si>
    <t>34'08.5</t>
  </si>
  <si>
    <t>Umiamaka, Amber</t>
  </si>
  <si>
    <t>Watsonville</t>
  </si>
  <si>
    <t>MBL Tr (1st)</t>
  </si>
  <si>
    <t>04:24.46</t>
  </si>
  <si>
    <t>00:50.98</t>
  </si>
  <si>
    <t>Rutner, Markus</t>
  </si>
  <si>
    <t>00:50.84</t>
  </si>
  <si>
    <t>09:38.38</t>
  </si>
  <si>
    <t>Powell, Dominic</t>
  </si>
  <si>
    <t>42'05.75</t>
  </si>
  <si>
    <t>Shenoy, Vikram</t>
  </si>
  <si>
    <t>DAL (4th)</t>
  </si>
  <si>
    <t>05:10.75</t>
  </si>
  <si>
    <t>04:10.11</t>
  </si>
  <si>
    <t xml:space="preserve">Simons, </t>
  </si>
  <si>
    <t>00:22.2</t>
  </si>
  <si>
    <t>05:11.5</t>
  </si>
  <si>
    <t>NBMT=20'6</t>
  </si>
  <si>
    <t>Tim Stanislao</t>
  </si>
  <si>
    <t>Robert Atkinson</t>
  </si>
  <si>
    <t>45'03</t>
  </si>
  <si>
    <t>NMBT=41'6</t>
  </si>
  <si>
    <t>Josh Bryant</t>
  </si>
  <si>
    <t>43'03</t>
  </si>
  <si>
    <t>Daniel Chhokar</t>
  </si>
  <si>
    <t>43'10</t>
  </si>
  <si>
    <t>Greg Talley</t>
  </si>
  <si>
    <t>Nino Solano</t>
  </si>
  <si>
    <t>149'11</t>
  </si>
  <si>
    <t>NMBT=139'0</t>
  </si>
  <si>
    <t>49'07</t>
  </si>
  <si>
    <t>NMBT=44'8</t>
  </si>
  <si>
    <t>47'10</t>
  </si>
  <si>
    <t>NMBT = No Mark Better Than (I didn't track marks below this number)</t>
  </si>
  <si>
    <t>Recommend: Swap Valley Christian (H1) with Evergreen (H2)</t>
  </si>
  <si>
    <t>Recommend: No changes</t>
  </si>
  <si>
    <t>Recommend: Swap Bobby Chen (Westmoor) with Marko Vatavuk (Westmont)</t>
  </si>
  <si>
    <t>Recommend: Swap Tanner Jacobson (Scotts Valley) with Winton Nguyen (Milpitas)</t>
  </si>
  <si>
    <t>Below are my recommendations based on verified times.  If a coach is able to verify where their athlete did</t>
  </si>
  <si>
    <t>00:15.37</t>
  </si>
  <si>
    <t>16.12F Top7(2)</t>
  </si>
  <si>
    <t>00:15.99</t>
  </si>
  <si>
    <t>00:16.28</t>
  </si>
  <si>
    <t>Olsen, Pauline</t>
  </si>
  <si>
    <t>00:11.63</t>
  </si>
  <si>
    <t>w3.6</t>
  </si>
  <si>
    <t>00:12.07</t>
  </si>
  <si>
    <t>12.21F Avis(1)</t>
  </si>
  <si>
    <t>00:12.10</t>
  </si>
  <si>
    <t>00:12.23</t>
  </si>
  <si>
    <t>00:12.27</t>
  </si>
  <si>
    <t>Greene, Dominique</t>
  </si>
  <si>
    <t>00:12.38</t>
  </si>
  <si>
    <t>Johnson, Brittany</t>
  </si>
  <si>
    <t>Monte Vista Christ</t>
  </si>
  <si>
    <t>00:12.41</t>
  </si>
  <si>
    <t>00:12.48</t>
  </si>
  <si>
    <t>12.58F WVR(2)</t>
  </si>
  <si>
    <t>00:12.52</t>
  </si>
  <si>
    <t>02:16.31</t>
  </si>
  <si>
    <t>00:45.47</t>
  </si>
  <si>
    <t>00:46.71</t>
  </si>
  <si>
    <t>00:47.09</t>
  </si>
  <si>
    <t>00:47.20</t>
  </si>
  <si>
    <t>00:24.59</t>
  </si>
  <si>
    <t>w4.6</t>
  </si>
  <si>
    <t>00:24.76</t>
  </si>
  <si>
    <t>w5.0</t>
  </si>
  <si>
    <t>25.63F Vs MtVw(1)</t>
  </si>
  <si>
    <t>00:25.19</t>
  </si>
  <si>
    <t>00:25.81</t>
  </si>
  <si>
    <t>26.07F DAL Tr(2)</t>
  </si>
  <si>
    <t>26.01F PAL(1)</t>
  </si>
  <si>
    <t>00:25.75</t>
  </si>
  <si>
    <t>00:25.87</t>
  </si>
  <si>
    <t>04:07.85</t>
  </si>
  <si>
    <t>18'10</t>
  </si>
  <si>
    <t>16'10</t>
  </si>
  <si>
    <t>36'02</t>
  </si>
  <si>
    <t>35'07</t>
  </si>
  <si>
    <t>35'06.5</t>
  </si>
  <si>
    <t>Salvador, Britteny</t>
  </si>
  <si>
    <t xml:space="preserve">achieve their mark then ignore my recommendation.  It's mainly putting people who deserve to be in the </t>
  </si>
  <si>
    <t>fast heat versus those with a 'fudged' time that got in the fast heat.</t>
  </si>
  <si>
    <t xml:space="preserve">I looked at all the teams in question with unvalidated marks and they all ran local duals and Invites so I </t>
  </si>
  <si>
    <t>Teams that really seemed to 'fudge' marks this year were Woodside, Westmoor &amp; Valley Christian</t>
  </si>
  <si>
    <t>Recommend: Swap Kevin Kapchuk (Del Mar) with Ray Go (Mitty)</t>
  </si>
  <si>
    <t>Recommend: Swap Mike Reher (SI) with Nohe Lema (WG)</t>
  </si>
  <si>
    <t>feel certain that my Tops Mark list is complete.  I only considered times from this year.</t>
  </si>
  <si>
    <t>Recommend: Swap Bobby Chen (Westmoor) with Frank Lima (HMB)</t>
  </si>
  <si>
    <t>Recommend: Swap Daniel Carrillo (VC) with Ryan Shorey (San Benito)</t>
  </si>
  <si>
    <t>Dominique Greene</t>
  </si>
  <si>
    <t>00:25.53</t>
  </si>
  <si>
    <t>In my recommendations, I don't always move up the fastest from the slower heat for their entry time might</t>
  </si>
  <si>
    <t>take out one of the two listed above.</t>
  </si>
  <si>
    <t>Recommend: Alternate Steven Hummer (Homestead) should be moved in to the flight.  If space is an issue,</t>
  </si>
  <si>
    <t>00:25.95</t>
  </si>
  <si>
    <t>Recommend: Altername Mike McCullough (LG) should be moved into the flight.</t>
  </si>
  <si>
    <t>Recommend: Alternate Danny Ferdon (SI) should be moved into the flight.</t>
  </si>
  <si>
    <t>Recommend: Alternate Austin Lopez (Homestead) should be moved into the flight.</t>
  </si>
  <si>
    <t>Recommend: Swap Leigh with Saratoga.</t>
  </si>
  <si>
    <t>Recommend:  Alternate Zoe Pappas (Mt View) should run - take out one of the bottom 4 if room is needed.</t>
  </si>
  <si>
    <t>NMBT=5:21</t>
  </si>
  <si>
    <t>Recommend: Swap Hannah Goranson (VC) with alternate Kelsey Siegal (Aptos).</t>
  </si>
  <si>
    <t>Recommend: Swap Jenn Carey (Burlingame) with Nicole Sabes (Saratoga).</t>
  </si>
  <si>
    <t>Recommend: Amanda Koester &amp; Jenn Carey (both Burlingame) with Andrea Martinez (WG) &amp; Carrie Thomas (Milpitas)</t>
  </si>
  <si>
    <t>Recommend: Swap Rachel Skokowski &amp; Libby Cooper (both Castilleja) with Sammi Moser (LG) and Zoe Pappas (Mt View)</t>
  </si>
  <si>
    <t>NMBT=17.0</t>
  </si>
  <si>
    <t>NMBT=60.6</t>
  </si>
  <si>
    <t>NMBT=13.0</t>
  </si>
  <si>
    <t>Rachel Skakowski</t>
  </si>
  <si>
    <t>2:25.00</t>
  </si>
  <si>
    <t>Libby Cooper</t>
  </si>
  <si>
    <t>2:25.05</t>
  </si>
  <si>
    <t>NMBT=2:30</t>
  </si>
  <si>
    <t>Recommend: Swap Nicole Tomita (Woodside) with Christine Ristow ( Westmont)</t>
  </si>
  <si>
    <t>NMBT=50.0</t>
  </si>
  <si>
    <t>NMBT=26.8</t>
  </si>
  <si>
    <t>Recommend: Felicia Kuo &amp; Brittany Kuo (both Scotts Valley) with Alena Roth (Leigh) &amp; Lauren Irish (HMB)</t>
  </si>
  <si>
    <t>3200 -</t>
  </si>
  <si>
    <t>w2.5</t>
  </si>
  <si>
    <t>00:46.45</t>
  </si>
  <si>
    <t>PAL (2nd)</t>
  </si>
  <si>
    <t>00:50.37</t>
  </si>
  <si>
    <t>Cogan, Ashby</t>
  </si>
  <si>
    <t>00:41.43</t>
  </si>
  <si>
    <t>Williams, John Paul</t>
  </si>
  <si>
    <t>Gutierrez, Ivan</t>
  </si>
  <si>
    <t>34'07.75</t>
  </si>
  <si>
    <t>Ruelas, Kim</t>
  </si>
  <si>
    <t>TCAL Tr (2nd-H2)</t>
  </si>
  <si>
    <t>00:47.94</t>
  </si>
  <si>
    <t>106'05</t>
  </si>
  <si>
    <t>TCAL Tr (1st)</t>
  </si>
  <si>
    <t>TCAL (1st-JVG)</t>
  </si>
  <si>
    <t>146'05</t>
  </si>
  <si>
    <t>Recommend: I know Jen Bergmann is good but 10:26…?  She's only run a 2:28 &amp; 5:35 mark, no duece.</t>
  </si>
  <si>
    <t>No changes</t>
  </si>
  <si>
    <t>NMBT=4:20</t>
  </si>
  <si>
    <t>Recommend: Swap Burlingame &amp; Leland with Paly &amp; HMB.</t>
  </si>
  <si>
    <t>NMBT=16'0</t>
  </si>
  <si>
    <t>Britanny Kuo</t>
  </si>
  <si>
    <t>Recommend: Add alternate Jamie Gaspar (Santa Teresa) to the flight</t>
  </si>
  <si>
    <t>Recommend:  No changes</t>
  </si>
  <si>
    <t>NMBT=99'0</t>
  </si>
  <si>
    <t>Mele Pentitani</t>
  </si>
  <si>
    <t>Nikki Uikilifi</t>
  </si>
  <si>
    <t>103'08</t>
  </si>
  <si>
    <t>Nation: Wynne; GA</t>
  </si>
  <si>
    <t>00:13.11</t>
  </si>
  <si>
    <t>Nation: Coward; TN</t>
  </si>
  <si>
    <t>Samantha Chang</t>
  </si>
  <si>
    <t>108'06</t>
  </si>
  <si>
    <t>Recommend:  Ad alternates Lila Yoldi (San Benito) &amp; Adrianna Creese (SI) to the flight.</t>
  </si>
  <si>
    <t>35'10</t>
  </si>
  <si>
    <t>36'03</t>
  </si>
  <si>
    <t>NMBT=33'0`</t>
  </si>
  <si>
    <t>7'01</t>
  </si>
  <si>
    <t>State: Murray</t>
  </si>
  <si>
    <t>Poway</t>
  </si>
  <si>
    <t>CCS Tr (1st)</t>
  </si>
  <si>
    <t>CCS Tr (3rd)</t>
  </si>
  <si>
    <t>CCS Tr (4th)</t>
  </si>
  <si>
    <t>00:43.38</t>
  </si>
  <si>
    <t>CCS Tr (5th)</t>
  </si>
  <si>
    <t>CCS Tr (6th)</t>
  </si>
  <si>
    <t>CCS Tr (7th-T)</t>
  </si>
  <si>
    <t>00:43.70</t>
  </si>
  <si>
    <t>CCS Tr (10th)</t>
  </si>
  <si>
    <t>CCS Tr (11th)</t>
  </si>
  <si>
    <t>00:43.89</t>
  </si>
  <si>
    <t>CCS Tr (12th)</t>
  </si>
  <si>
    <t>04:18.56</t>
  </si>
  <si>
    <t>04:22.63</t>
  </si>
  <si>
    <t>00:14.50</t>
  </si>
  <si>
    <t>00:14.72</t>
  </si>
  <si>
    <t>w3.5</t>
  </si>
  <si>
    <t>00:15.09</t>
  </si>
  <si>
    <t>CCS Tr (8th)</t>
  </si>
  <si>
    <t>w2.7</t>
  </si>
  <si>
    <t>CCS Tr (9th)</t>
  </si>
  <si>
    <t>00:15.24</t>
  </si>
  <si>
    <t>CCS Tr (11th-T)</t>
  </si>
  <si>
    <t>CCS Tr (13th)</t>
  </si>
  <si>
    <t>00:15.41</t>
  </si>
  <si>
    <t>15.65F WCAL(3)</t>
  </si>
  <si>
    <t>CCS Tr (15th)</t>
  </si>
  <si>
    <t>Gabriel, Glen</t>
  </si>
  <si>
    <t>CCS Tr (16th)</t>
  </si>
  <si>
    <t>00:15.60</t>
  </si>
  <si>
    <t>00:49.84</t>
  </si>
  <si>
    <t>Thompson, Juquelle</t>
  </si>
  <si>
    <t>00:50.77</t>
  </si>
  <si>
    <t>w4.5</t>
  </si>
  <si>
    <t>CCS Tr (2nd)</t>
  </si>
  <si>
    <t>00:10.92</t>
  </si>
  <si>
    <t>00:10.93</t>
  </si>
  <si>
    <t>CCS Tr 6th)</t>
  </si>
  <si>
    <t>CCS Tr 7th)</t>
  </si>
  <si>
    <t>11.12F EC(1)</t>
  </si>
  <si>
    <t>Williams, Maurice</t>
  </si>
  <si>
    <t>Martinez, Victor</t>
  </si>
  <si>
    <t>00:11.17</t>
  </si>
  <si>
    <t>01:58.04</t>
  </si>
  <si>
    <t>00:38.89</t>
  </si>
  <si>
    <t>00:39.84</t>
  </si>
  <si>
    <t>CCS Tr (4th-T)</t>
  </si>
  <si>
    <t>00:40.89</t>
  </si>
  <si>
    <t>00:21.88</t>
  </si>
  <si>
    <t>00:21.98</t>
  </si>
  <si>
    <t>w4.3</t>
  </si>
  <si>
    <t>00:22.05</t>
  </si>
  <si>
    <t>22.30F BVAL-ST Tr(1)</t>
  </si>
  <si>
    <t>00:22.13</t>
  </si>
  <si>
    <t>w4.1</t>
  </si>
  <si>
    <t>00:22.23</t>
  </si>
  <si>
    <t>00:22.26</t>
  </si>
  <si>
    <t>CCS Tr (7th)</t>
  </si>
  <si>
    <t>22.40F Vs SF(1)</t>
  </si>
  <si>
    <t>00:22.35</t>
  </si>
  <si>
    <t>Clark, Don Andre</t>
  </si>
  <si>
    <t>00:22.48</t>
  </si>
  <si>
    <t>22.71F 4/3 Cluster(1)</t>
  </si>
  <si>
    <t>00:22.56</t>
  </si>
  <si>
    <t>Williams, Markeen</t>
  </si>
  <si>
    <t>00:22.58</t>
  </si>
  <si>
    <t>00:22.63</t>
  </si>
  <si>
    <t>CCS Tr (14th)</t>
  </si>
  <si>
    <t>00:22.65</t>
  </si>
  <si>
    <t>CCS Tr (8th-T)</t>
  </si>
  <si>
    <t>22'01.5</t>
  </si>
  <si>
    <t>21'01.75</t>
  </si>
  <si>
    <t>43'03 CCS Tr(5)</t>
  </si>
  <si>
    <t>42'06.5</t>
  </si>
  <si>
    <t>54'04</t>
  </si>
  <si>
    <t>50'01.5</t>
  </si>
  <si>
    <t>47'09</t>
  </si>
  <si>
    <t>46'07.5</t>
  </si>
  <si>
    <t>Emert, Paul</t>
  </si>
  <si>
    <t>46'04</t>
  </si>
  <si>
    <t>Al-Helew, Omar</t>
  </si>
  <si>
    <t>00:49.43</t>
  </si>
  <si>
    <t>00:50.56</t>
  </si>
  <si>
    <t>Recommend: Add alternate Michelle Geesman (Aptos) to the flight.</t>
  </si>
  <si>
    <t>also be in question.  In field events I recommend adding Vs swapping.</t>
  </si>
  <si>
    <t>144'00</t>
  </si>
  <si>
    <t>Robinson, Keith</t>
  </si>
  <si>
    <t>38'00.5</t>
  </si>
  <si>
    <t>00:16.38</t>
  </si>
  <si>
    <t>Evans, Symone</t>
  </si>
  <si>
    <t>Vs Evergreen (3rd)</t>
  </si>
  <si>
    <t>00:16.40</t>
  </si>
  <si>
    <t>00:12.2</t>
  </si>
  <si>
    <t>Lick</t>
  </si>
  <si>
    <t>200</t>
  </si>
  <si>
    <t>200 - hand</t>
  </si>
  <si>
    <t>Lynbrook</t>
  </si>
  <si>
    <t xml:space="preserve">3200 - </t>
  </si>
  <si>
    <t>Gordon, Elizabeth</t>
  </si>
  <si>
    <t>Chung, Michelle</t>
  </si>
  <si>
    <t>Sialaris, Alyssa</t>
  </si>
  <si>
    <t>Benham, Brett</t>
  </si>
  <si>
    <t>Bui, Anthony</t>
  </si>
  <si>
    <t>Hunter, Dezmon</t>
  </si>
  <si>
    <t>Margerum, Sunny</t>
  </si>
  <si>
    <t>Palo Alto</t>
  </si>
  <si>
    <t>State: Dominguez</t>
  </si>
  <si>
    <t>Nation: Dominguez; CA</t>
  </si>
  <si>
    <t>Saratoga</t>
  </si>
  <si>
    <t>Unadia, Sarah</t>
  </si>
  <si>
    <t>Vs Live Oak (1st)</t>
  </si>
  <si>
    <t>3200</t>
  </si>
  <si>
    <t xml:space="preserve">1600 relay - </t>
  </si>
  <si>
    <t>Vs Mitty (1st)</t>
  </si>
  <si>
    <t>Gunn</t>
  </si>
  <si>
    <t>Vs Leigh (1st)</t>
  </si>
  <si>
    <t>Crumlin, Anita</t>
  </si>
  <si>
    <t>Stanford (H2-3rd)</t>
  </si>
  <si>
    <t>16R</t>
  </si>
  <si>
    <t>High jump -</t>
  </si>
  <si>
    <t>6'04</t>
  </si>
  <si>
    <t>Rutledge, Kevin</t>
  </si>
  <si>
    <t>6'03</t>
  </si>
  <si>
    <t>6'02</t>
  </si>
  <si>
    <t>Bourgoub, Omar</t>
  </si>
  <si>
    <t>Strizich, Joe</t>
  </si>
  <si>
    <t>Wright, Joey</t>
  </si>
  <si>
    <t>Carmichael, Brian</t>
  </si>
  <si>
    <t>Monta Vista</t>
  </si>
  <si>
    <t>Armstrong, Stephanie</t>
  </si>
  <si>
    <t>Stanford (10th)</t>
  </si>
  <si>
    <t>HJ</t>
  </si>
  <si>
    <t>Long jump -</t>
  </si>
  <si>
    <t>Mosbrucker, Ariel</t>
  </si>
  <si>
    <t>Hayes, Alissa</t>
  </si>
  <si>
    <t>43'08</t>
  </si>
  <si>
    <t>00:26.18</t>
  </si>
  <si>
    <t>36'01</t>
  </si>
  <si>
    <t>Kubozono, Ryo</t>
  </si>
  <si>
    <t>20'11</t>
  </si>
  <si>
    <t>LJ</t>
  </si>
  <si>
    <t>Triple jump -</t>
  </si>
  <si>
    <t>44'05</t>
  </si>
  <si>
    <t>Summers, Paul</t>
  </si>
  <si>
    <t>Vs Oak Grove (2nd)</t>
  </si>
  <si>
    <t>data entry mistake</t>
  </si>
  <si>
    <t>4:19.2</t>
  </si>
  <si>
    <t>DMR split at Arcadia</t>
  </si>
  <si>
    <t>11.1 hand converted to FAT</t>
  </si>
  <si>
    <t>3000 conversion from Stanford</t>
  </si>
  <si>
    <t>2007 PR</t>
  </si>
  <si>
    <t>3000 conversion from WVR</t>
  </si>
  <si>
    <t>01:58.81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</si>
</sst>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:ss.00"/>
    <numFmt numFmtId="165" formatCode="ss.00"/>
  </numFmts>
  <fonts count="3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0" fontId="1" fillId="0" borderId="0" xfId="0" applyFont="1" applyAlignment="1">
      <alignment vertical="top" shrinkToFit="1"/>
    </xf>
    <xf numFmtId="0" fontId="1" fillId="0" borderId="0" xfId="0" applyFont="1" applyAlignment="1">
      <alignment vertical="top"/>
    </xf>
    <xf numFmtId="49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 quotePrefix="1">
      <alignment horizontal="left"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vertical="top" shrinkToFit="1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63"/>
  <sheetViews>
    <sheetView zoomScale="85" zoomScaleNormal="85" workbookViewId="0" topLeftCell="A1">
      <selection activeCell="B1" sqref="B1:C16384"/>
    </sheetView>
  </sheetViews>
  <sheetFormatPr defaultColWidth="9.140625" defaultRowHeight="12.75"/>
  <cols>
    <col min="1" max="1" width="13.7109375" style="1" customWidth="1"/>
    <col min="2" max="2" width="3.7109375" style="2" hidden="1" customWidth="1"/>
    <col min="3" max="3" width="5.7109375" style="1" hidden="1" customWidth="1"/>
    <col min="4" max="4" width="12.7109375" style="1" customWidth="1"/>
    <col min="5" max="5" width="5.7109375" style="1" customWidth="1"/>
    <col min="6" max="6" width="6.421875" style="1" customWidth="1"/>
    <col min="7" max="7" width="22.28125" style="1" customWidth="1"/>
    <col min="8" max="8" width="5.7109375" style="1" customWidth="1"/>
    <col min="9" max="9" width="23.7109375" style="1" customWidth="1"/>
    <col min="10" max="10" width="25.7109375" style="1" customWidth="1"/>
    <col min="11" max="11" width="10.7109375" style="1" hidden="1" customWidth="1"/>
    <col min="12" max="12" width="4.421875" style="1" hidden="1" customWidth="1"/>
    <col min="13" max="16" width="9.140625" style="3" hidden="1" customWidth="1"/>
    <col min="17" max="17" width="1.7109375" style="3" hidden="1" customWidth="1"/>
    <col min="18" max="21" width="9.140625" style="3" hidden="1" customWidth="1"/>
    <col min="22" max="22" width="2.7109375" style="1" hidden="1" customWidth="1"/>
    <col min="23" max="16384" width="9.140625" style="1" customWidth="1"/>
  </cols>
  <sheetData>
    <row r="1" spans="1:23" ht="12.75">
      <c r="A1" s="1" t="s">
        <v>1109</v>
      </c>
      <c r="B1" s="2">
        <v>10</v>
      </c>
      <c r="C1" s="1" t="s">
        <v>838</v>
      </c>
      <c r="D1" s="1" t="str">
        <f aca="true" t="shared" si="0" ref="D1:D15">IF(V1="Y",IF(L1="Y"," "&amp;U1,"-"&amp;U1),IF(L1="M"," "&amp;P1,"-"&amp;P1))</f>
        <v> 04:11.24</v>
      </c>
      <c r="E1" s="1" t="s">
        <v>839</v>
      </c>
      <c r="G1" s="1" t="s">
        <v>817</v>
      </c>
      <c r="H1" s="1">
        <v>12</v>
      </c>
      <c r="I1" s="1" t="s">
        <v>1116</v>
      </c>
      <c r="J1" s="1" t="s">
        <v>911</v>
      </c>
      <c r="K1" s="1" t="s">
        <v>977</v>
      </c>
      <c r="L1" s="1" t="s">
        <v>842</v>
      </c>
      <c r="M1" s="3" t="str">
        <f aca="true" t="shared" si="1" ref="M1:M15">IF(E1="F",K1,K1+0.0000016)</f>
        <v>04:11.24</v>
      </c>
      <c r="N1" s="3" t="str">
        <f aca="true" t="shared" si="2" ref="N1:N15">IF(L1="Y",M1*0.9942,M1)</f>
        <v>04:11.24</v>
      </c>
      <c r="O1" s="3" t="str">
        <f aca="true" t="shared" si="3" ref="O1:O15">+TEXT(N1,"mm:ss.00")</f>
        <v>04:11.24</v>
      </c>
      <c r="P1" s="3" t="str">
        <f aca="true" t="shared" si="4" ref="P1:P15">IF(E1="F",O1,O1&amp;" f")</f>
        <v>04:11.24</v>
      </c>
      <c r="R1" s="3">
        <f aca="true" t="shared" si="5" ref="R1:R15">IF(E1="F",K1+0.0000016)</f>
        <v>0.00290947037037037</v>
      </c>
      <c r="S1" s="3">
        <f aca="true" t="shared" si="6" ref="S1:S15">IF(L1="M",R1*1.0058399,R1)</f>
        <v>0.002926461386386296</v>
      </c>
      <c r="T1" s="3" t="str">
        <f aca="true" t="shared" si="7" ref="T1:T15">+TEXT(S1,"mm:ss.00")</f>
        <v>04:12.85</v>
      </c>
      <c r="U1" s="3" t="str">
        <f aca="true" t="shared" si="8" ref="U1:U15">IF(E1="F",T1,T1&amp;" f")</f>
        <v>04:12.85</v>
      </c>
      <c r="V1" s="1" t="s">
        <v>842</v>
      </c>
      <c r="W1" s="3"/>
    </row>
    <row r="2" spans="2:23" ht="12.75">
      <c r="B2" s="2">
        <v>8</v>
      </c>
      <c r="C2" s="1" t="s">
        <v>843</v>
      </c>
      <c r="D2" s="1" t="str">
        <f t="shared" si="0"/>
        <v> 04:13.07</v>
      </c>
      <c r="E2" s="1" t="s">
        <v>839</v>
      </c>
      <c r="G2" s="1" t="s">
        <v>661</v>
      </c>
      <c r="H2" s="1">
        <v>12</v>
      </c>
      <c r="I2" s="1" t="s">
        <v>1115</v>
      </c>
      <c r="J2" s="1" t="s">
        <v>1590</v>
      </c>
      <c r="K2" s="1" t="s">
        <v>1589</v>
      </c>
      <c r="L2" s="1" t="s">
        <v>842</v>
      </c>
      <c r="M2" s="3" t="str">
        <f t="shared" si="1"/>
        <v>04:13.07</v>
      </c>
      <c r="N2" s="3" t="str">
        <f t="shared" si="2"/>
        <v>04:13.07</v>
      </c>
      <c r="O2" s="3" t="str">
        <f t="shared" si="3"/>
        <v>04:13.07</v>
      </c>
      <c r="P2" s="3" t="str">
        <f t="shared" si="4"/>
        <v>04:13.07</v>
      </c>
      <c r="R2" s="3">
        <f t="shared" si="5"/>
        <v>0.0029306509259259257</v>
      </c>
      <c r="S2" s="3">
        <f t="shared" si="6"/>
        <v>0.0029477656342682406</v>
      </c>
      <c r="T2" s="3" t="str">
        <f t="shared" si="7"/>
        <v>04:14.69</v>
      </c>
      <c r="U2" s="3" t="str">
        <f t="shared" si="8"/>
        <v>04:14.69</v>
      </c>
      <c r="V2" s="1" t="s">
        <v>842</v>
      </c>
      <c r="W2" s="3"/>
    </row>
    <row r="3" spans="2:23" ht="12.75">
      <c r="B3" s="2">
        <v>6</v>
      </c>
      <c r="C3" s="1" t="s">
        <v>846</v>
      </c>
      <c r="D3" s="1" t="str">
        <f t="shared" si="0"/>
        <v> 04:13.38</v>
      </c>
      <c r="E3" s="1" t="s">
        <v>839</v>
      </c>
      <c r="G3" s="1" t="s">
        <v>1111</v>
      </c>
      <c r="H3" s="1">
        <v>11</v>
      </c>
      <c r="I3" s="1" t="s">
        <v>1112</v>
      </c>
      <c r="J3" s="1" t="s">
        <v>896</v>
      </c>
      <c r="K3" s="1" t="s">
        <v>978</v>
      </c>
      <c r="L3" s="1" t="s">
        <v>842</v>
      </c>
      <c r="M3" s="3" t="str">
        <f t="shared" si="1"/>
        <v>04:13.38</v>
      </c>
      <c r="N3" s="3" t="str">
        <f t="shared" si="2"/>
        <v>04:13.38</v>
      </c>
      <c r="O3" s="3" t="str">
        <f t="shared" si="3"/>
        <v>04:13.38</v>
      </c>
      <c r="P3" s="3" t="str">
        <f t="shared" si="4"/>
        <v>04:13.38</v>
      </c>
      <c r="R3" s="3">
        <f t="shared" si="5"/>
        <v>0.0029342388888888887</v>
      </c>
      <c r="S3" s="3">
        <f t="shared" si="6"/>
        <v>0.002951374550576111</v>
      </c>
      <c r="T3" s="3" t="str">
        <f t="shared" si="7"/>
        <v>04:15.00</v>
      </c>
      <c r="U3" s="3" t="str">
        <f t="shared" si="8"/>
        <v>04:15.00</v>
      </c>
      <c r="V3" s="1" t="s">
        <v>842</v>
      </c>
      <c r="W3" s="3"/>
    </row>
    <row r="4" spans="2:23" ht="12.75">
      <c r="B4" s="2">
        <v>4</v>
      </c>
      <c r="C4" s="1" t="s">
        <v>848</v>
      </c>
      <c r="D4" s="1" t="str">
        <f t="shared" si="0"/>
        <v> 04:15.58</v>
      </c>
      <c r="E4" s="1" t="s">
        <v>839</v>
      </c>
      <c r="G4" s="1" t="s">
        <v>693</v>
      </c>
      <c r="H4" s="1" t="s">
        <v>873</v>
      </c>
      <c r="I4" s="1" t="s">
        <v>1107</v>
      </c>
      <c r="J4" s="1" t="s">
        <v>907</v>
      </c>
      <c r="K4" s="1" t="s">
        <v>979</v>
      </c>
      <c r="L4" s="1" t="s">
        <v>842</v>
      </c>
      <c r="M4" s="3" t="str">
        <f t="shared" si="1"/>
        <v>04:15.58</v>
      </c>
      <c r="N4" s="3" t="str">
        <f t="shared" si="2"/>
        <v>04:15.58</v>
      </c>
      <c r="O4" s="3" t="str">
        <f t="shared" si="3"/>
        <v>04:15.58</v>
      </c>
      <c r="P4" s="3" t="str">
        <f t="shared" si="4"/>
        <v>04:15.58</v>
      </c>
      <c r="R4" s="3">
        <f t="shared" si="5"/>
        <v>0.002959701851851852</v>
      </c>
      <c r="S4" s="3">
        <f t="shared" si="6"/>
        <v>0.0029769862146964816</v>
      </c>
      <c r="T4" s="3" t="str">
        <f t="shared" si="7"/>
        <v>04:17.21</v>
      </c>
      <c r="U4" s="3" t="str">
        <f t="shared" si="8"/>
        <v>04:17.21</v>
      </c>
      <c r="V4" s="1" t="s">
        <v>842</v>
      </c>
      <c r="W4" s="3"/>
    </row>
    <row r="5" spans="1:23" ht="12.75">
      <c r="A5" s="1" t="s">
        <v>1138</v>
      </c>
      <c r="B5" s="2">
        <v>10</v>
      </c>
      <c r="C5" s="1" t="s">
        <v>838</v>
      </c>
      <c r="D5" s="1" t="str">
        <f t="shared" si="0"/>
        <v> 00:48.00</v>
      </c>
      <c r="E5" s="1" t="s">
        <v>839</v>
      </c>
      <c r="G5" s="1" t="s">
        <v>662</v>
      </c>
      <c r="H5" s="1">
        <v>12</v>
      </c>
      <c r="I5" s="1" t="s">
        <v>1144</v>
      </c>
      <c r="J5" s="1" t="s">
        <v>159</v>
      </c>
      <c r="K5" s="1" t="s">
        <v>715</v>
      </c>
      <c r="L5" s="1" t="s">
        <v>842</v>
      </c>
      <c r="M5" s="3" t="str">
        <f t="shared" si="1"/>
        <v>00:48.00</v>
      </c>
      <c r="N5" s="3" t="str">
        <f t="shared" si="2"/>
        <v>00:48.00</v>
      </c>
      <c r="O5" s="3" t="str">
        <f t="shared" si="3"/>
        <v>00:48.00</v>
      </c>
      <c r="P5" s="3" t="str">
        <f t="shared" si="4"/>
        <v>00:48.00</v>
      </c>
      <c r="R5" s="3">
        <f t="shared" si="5"/>
        <v>0.0005571555555555556</v>
      </c>
      <c r="S5" s="3">
        <f t="shared" si="6"/>
        <v>0.0005604092882844445</v>
      </c>
      <c r="T5" s="3" t="str">
        <f t="shared" si="7"/>
        <v>00:48.42</v>
      </c>
      <c r="U5" s="3" t="str">
        <f t="shared" si="8"/>
        <v>00:48.42</v>
      </c>
      <c r="V5" s="1" t="s">
        <v>842</v>
      </c>
      <c r="W5" s="3"/>
    </row>
    <row r="6" spans="2:23" ht="12.75">
      <c r="B6" s="2">
        <v>8</v>
      </c>
      <c r="C6" s="1" t="s">
        <v>843</v>
      </c>
      <c r="D6" s="1" t="str">
        <f t="shared" si="0"/>
        <v> 00:48.61</v>
      </c>
      <c r="E6" s="1" t="s">
        <v>839</v>
      </c>
      <c r="G6" s="1" t="s">
        <v>618</v>
      </c>
      <c r="H6" s="1" t="s">
        <v>871</v>
      </c>
      <c r="I6" s="1" t="s">
        <v>840</v>
      </c>
      <c r="J6" s="1" t="s">
        <v>911</v>
      </c>
      <c r="K6" s="1" t="s">
        <v>967</v>
      </c>
      <c r="L6" s="1" t="s">
        <v>842</v>
      </c>
      <c r="M6" s="3" t="str">
        <f t="shared" si="1"/>
        <v>00:48.61</v>
      </c>
      <c r="N6" s="3" t="str">
        <f t="shared" si="2"/>
        <v>00:48.61</v>
      </c>
      <c r="O6" s="3" t="str">
        <f t="shared" si="3"/>
        <v>00:48.61</v>
      </c>
      <c r="P6" s="3" t="str">
        <f t="shared" si="4"/>
        <v>00:48.61</v>
      </c>
      <c r="R6" s="3">
        <f t="shared" si="5"/>
        <v>0.0005642157407407408</v>
      </c>
      <c r="S6" s="3">
        <f t="shared" si="6"/>
        <v>0.0005675107042450927</v>
      </c>
      <c r="T6" s="3" t="str">
        <f t="shared" si="7"/>
        <v>00:49.03</v>
      </c>
      <c r="U6" s="3" t="str">
        <f t="shared" si="8"/>
        <v>00:49.03</v>
      </c>
      <c r="V6" s="1" t="s">
        <v>842</v>
      </c>
      <c r="W6" s="3"/>
    </row>
    <row r="7" spans="2:23" ht="12.75">
      <c r="B7" s="2">
        <v>6</v>
      </c>
      <c r="C7" s="1" t="s">
        <v>846</v>
      </c>
      <c r="D7" s="1" t="str">
        <f t="shared" si="0"/>
        <v> 00:48.68</v>
      </c>
      <c r="E7" s="1" t="s">
        <v>839</v>
      </c>
      <c r="G7" s="1" t="s">
        <v>1204</v>
      </c>
      <c r="H7" s="1" t="s">
        <v>873</v>
      </c>
      <c r="I7" s="1" t="s">
        <v>1120</v>
      </c>
      <c r="J7" s="1" t="s">
        <v>896</v>
      </c>
      <c r="K7" s="1" t="s">
        <v>968</v>
      </c>
      <c r="L7" s="1" t="s">
        <v>842</v>
      </c>
      <c r="M7" s="3" t="str">
        <f t="shared" si="1"/>
        <v>00:48.68</v>
      </c>
      <c r="N7" s="3" t="str">
        <f t="shared" si="2"/>
        <v>00:48.68</v>
      </c>
      <c r="O7" s="3" t="str">
        <f t="shared" si="3"/>
        <v>00:48.68</v>
      </c>
      <c r="P7" s="3" t="str">
        <f t="shared" si="4"/>
        <v>00:48.68</v>
      </c>
      <c r="R7" s="3">
        <f t="shared" si="5"/>
        <v>0.0005650259259259259</v>
      </c>
      <c r="S7" s="3">
        <f t="shared" si="6"/>
        <v>0.0005683256208307407</v>
      </c>
      <c r="T7" s="3" t="str">
        <f t="shared" si="7"/>
        <v>00:49.10</v>
      </c>
      <c r="U7" s="3" t="str">
        <f t="shared" si="8"/>
        <v>00:49.10</v>
      </c>
      <c r="V7" s="1" t="s">
        <v>842</v>
      </c>
      <c r="W7" s="3"/>
    </row>
    <row r="8" spans="2:23" ht="12.75">
      <c r="B8" s="2">
        <v>4</v>
      </c>
      <c r="C8" s="1" t="s">
        <v>848</v>
      </c>
      <c r="D8" s="1" t="str">
        <f t="shared" si="0"/>
        <v> 00:48.89</v>
      </c>
      <c r="E8" s="1" t="s">
        <v>839</v>
      </c>
      <c r="G8" s="1" t="s">
        <v>527</v>
      </c>
      <c r="H8" s="1" t="s">
        <v>873</v>
      </c>
      <c r="I8" s="1" t="s">
        <v>880</v>
      </c>
      <c r="J8" s="1" t="s">
        <v>907</v>
      </c>
      <c r="K8" s="1" t="s">
        <v>969</v>
      </c>
      <c r="L8" s="1" t="s">
        <v>842</v>
      </c>
      <c r="M8" s="3" t="str">
        <f t="shared" si="1"/>
        <v>00:48.89</v>
      </c>
      <c r="N8" s="3" t="str">
        <f t="shared" si="2"/>
        <v>00:48.89</v>
      </c>
      <c r="O8" s="3" t="str">
        <f t="shared" si="3"/>
        <v>00:48.89</v>
      </c>
      <c r="P8" s="3" t="str">
        <f t="shared" si="4"/>
        <v>00:48.89</v>
      </c>
      <c r="R8" s="3">
        <f t="shared" si="5"/>
        <v>0.0005674564814814816</v>
      </c>
      <c r="S8" s="3">
        <f t="shared" si="6"/>
        <v>0.0005707703705876853</v>
      </c>
      <c r="T8" s="3" t="str">
        <f t="shared" si="7"/>
        <v>00:49.31</v>
      </c>
      <c r="U8" s="3" t="str">
        <f t="shared" si="8"/>
        <v>00:49.31</v>
      </c>
      <c r="V8" s="1" t="s">
        <v>842</v>
      </c>
      <c r="W8" s="3"/>
    </row>
    <row r="9" spans="1:23" ht="12.75">
      <c r="A9" s="1" t="s">
        <v>1178</v>
      </c>
      <c r="B9" s="2">
        <v>10</v>
      </c>
      <c r="C9" s="1" t="s">
        <v>838</v>
      </c>
      <c r="D9" s="1" t="str">
        <f t="shared" si="0"/>
        <v> 01:52.52</v>
      </c>
      <c r="E9" s="1" t="s">
        <v>839</v>
      </c>
      <c r="G9" s="1" t="s">
        <v>662</v>
      </c>
      <c r="H9" s="1">
        <v>12</v>
      </c>
      <c r="I9" s="1" t="s">
        <v>1144</v>
      </c>
      <c r="J9" s="1" t="s">
        <v>1474</v>
      </c>
      <c r="K9" s="1" t="s">
        <v>1475</v>
      </c>
      <c r="L9" s="1" t="s">
        <v>842</v>
      </c>
      <c r="M9" s="3" t="str">
        <f t="shared" si="1"/>
        <v>01:52.52</v>
      </c>
      <c r="N9" s="3" t="str">
        <f t="shared" si="2"/>
        <v>01:52.52</v>
      </c>
      <c r="O9" s="3" t="str">
        <f t="shared" si="3"/>
        <v>01:52.52</v>
      </c>
      <c r="P9" s="3" t="str">
        <f t="shared" si="4"/>
        <v>01:52.52</v>
      </c>
      <c r="R9" s="3">
        <f t="shared" si="5"/>
        <v>0.001303914814814815</v>
      </c>
      <c r="S9" s="3">
        <f t="shared" si="6"/>
        <v>0.0013115295469418521</v>
      </c>
      <c r="T9" s="3" t="str">
        <f t="shared" si="7"/>
        <v>01:53.32</v>
      </c>
      <c r="U9" s="3" t="str">
        <f t="shared" si="8"/>
        <v>01:53.32</v>
      </c>
      <c r="V9" s="1" t="s">
        <v>842</v>
      </c>
      <c r="W9" s="3"/>
    </row>
    <row r="10" spans="2:23" ht="12.75">
      <c r="B10" s="2">
        <v>8</v>
      </c>
      <c r="C10" s="1" t="s">
        <v>843</v>
      </c>
      <c r="D10" s="1" t="str">
        <f t="shared" si="0"/>
        <v> 01:54.51</v>
      </c>
      <c r="E10" s="1" t="s">
        <v>839</v>
      </c>
      <c r="G10" s="1" t="s">
        <v>817</v>
      </c>
      <c r="H10" s="1">
        <v>12</v>
      </c>
      <c r="I10" s="1" t="s">
        <v>1116</v>
      </c>
      <c r="J10" s="1" t="s">
        <v>753</v>
      </c>
      <c r="K10" s="1" t="s">
        <v>1198</v>
      </c>
      <c r="L10" s="1" t="s">
        <v>842</v>
      </c>
      <c r="M10" s="3" t="str">
        <f t="shared" si="1"/>
        <v>01:54.51</v>
      </c>
      <c r="N10" s="3" t="str">
        <f t="shared" si="2"/>
        <v>01:54.51</v>
      </c>
      <c r="O10" s="3" t="str">
        <f t="shared" si="3"/>
        <v>01:54.51</v>
      </c>
      <c r="P10" s="3" t="str">
        <f t="shared" si="4"/>
        <v>01:54.51</v>
      </c>
      <c r="R10" s="3">
        <f t="shared" si="5"/>
        <v>0.0013269472222222224</v>
      </c>
      <c r="S10" s="3">
        <f t="shared" si="6"/>
        <v>0.0013346964613052778</v>
      </c>
      <c r="T10" s="3" t="str">
        <f t="shared" si="7"/>
        <v>01:55.32</v>
      </c>
      <c r="U10" s="3" t="str">
        <f t="shared" si="8"/>
        <v>01:55.32</v>
      </c>
      <c r="V10" s="1" t="s">
        <v>842</v>
      </c>
      <c r="W10" s="3"/>
    </row>
    <row r="11" spans="1:23" ht="12.75">
      <c r="A11" s="1" t="s">
        <v>1890</v>
      </c>
      <c r="B11" s="2">
        <v>10</v>
      </c>
      <c r="C11" s="1" t="s">
        <v>838</v>
      </c>
      <c r="D11" s="1" t="str">
        <f t="shared" si="0"/>
        <v> 09:04.80</v>
      </c>
      <c r="E11" s="1" t="s">
        <v>839</v>
      </c>
      <c r="G11" s="1" t="s">
        <v>1113</v>
      </c>
      <c r="H11" s="1">
        <v>12</v>
      </c>
      <c r="I11" s="1" t="s">
        <v>1114</v>
      </c>
      <c r="J11" s="1" t="s">
        <v>1477</v>
      </c>
      <c r="K11" s="1" t="s">
        <v>1476</v>
      </c>
      <c r="L11" s="1" t="s">
        <v>842</v>
      </c>
      <c r="M11" s="3" t="str">
        <f t="shared" si="1"/>
        <v>09:04.80</v>
      </c>
      <c r="N11" s="3" t="str">
        <f t="shared" si="2"/>
        <v>09:04.80</v>
      </c>
      <c r="O11" s="3" t="str">
        <f t="shared" si="3"/>
        <v>09:04.80</v>
      </c>
      <c r="P11" s="3" t="str">
        <f t="shared" si="4"/>
        <v>09:04.80</v>
      </c>
      <c r="R11" s="3">
        <f t="shared" si="5"/>
        <v>0.0063071555555555565</v>
      </c>
      <c r="S11" s="3">
        <f t="shared" si="6"/>
        <v>0.0063439887132844455</v>
      </c>
      <c r="T11" s="3" t="str">
        <f t="shared" si="7"/>
        <v>09:08.12</v>
      </c>
      <c r="U11" s="3" t="str">
        <f t="shared" si="8"/>
        <v>09:08.12</v>
      </c>
      <c r="V11" s="1" t="s">
        <v>842</v>
      </c>
      <c r="W11" s="3"/>
    </row>
    <row r="12" spans="2:22" ht="12.75">
      <c r="B12" s="2">
        <v>8</v>
      </c>
      <c r="C12" s="1" t="s">
        <v>843</v>
      </c>
      <c r="D12" s="1" t="str">
        <f t="shared" si="0"/>
        <v> 09:07.61</v>
      </c>
      <c r="E12" s="1" t="s">
        <v>839</v>
      </c>
      <c r="G12" s="1" t="s">
        <v>661</v>
      </c>
      <c r="H12" s="1">
        <v>12</v>
      </c>
      <c r="I12" s="1" t="s">
        <v>1115</v>
      </c>
      <c r="J12" s="1" t="s">
        <v>1232</v>
      </c>
      <c r="K12" s="1" t="s">
        <v>1231</v>
      </c>
      <c r="L12" s="1" t="s">
        <v>842</v>
      </c>
      <c r="M12" s="3" t="str">
        <f t="shared" si="1"/>
        <v>09:07.61</v>
      </c>
      <c r="N12" s="3" t="str">
        <f t="shared" si="2"/>
        <v>09:07.61</v>
      </c>
      <c r="O12" s="3" t="str">
        <f t="shared" si="3"/>
        <v>09:07.61</v>
      </c>
      <c r="P12" s="3" t="str">
        <f t="shared" si="4"/>
        <v>09:07.61</v>
      </c>
      <c r="R12" s="3">
        <f t="shared" si="5"/>
        <v>0.006339678703703704</v>
      </c>
      <c r="S12" s="3">
        <f t="shared" si="6"/>
        <v>0.006376701793365464</v>
      </c>
      <c r="T12" s="3" t="str">
        <f t="shared" si="7"/>
        <v>09:10.95</v>
      </c>
      <c r="U12" s="3" t="str">
        <f t="shared" si="8"/>
        <v>09:10.95</v>
      </c>
      <c r="V12" s="1" t="s">
        <v>842</v>
      </c>
    </row>
    <row r="13" spans="2:22" ht="12.75">
      <c r="B13" s="2">
        <v>6</v>
      </c>
      <c r="C13" s="1" t="s">
        <v>846</v>
      </c>
      <c r="D13" s="1" t="str">
        <f t="shared" si="0"/>
        <v> 09:11.86</v>
      </c>
      <c r="E13" s="1" t="s">
        <v>839</v>
      </c>
      <c r="G13" s="1" t="s">
        <v>86</v>
      </c>
      <c r="H13" s="1" t="s">
        <v>871</v>
      </c>
      <c r="I13" s="1" t="s">
        <v>816</v>
      </c>
      <c r="J13" s="1" t="s">
        <v>907</v>
      </c>
      <c r="K13" s="1" t="s">
        <v>981</v>
      </c>
      <c r="L13" s="1" t="s">
        <v>842</v>
      </c>
      <c r="M13" s="3" t="str">
        <f t="shared" si="1"/>
        <v>09:11.86</v>
      </c>
      <c r="N13" s="3" t="str">
        <f t="shared" si="2"/>
        <v>09:11.86</v>
      </c>
      <c r="O13" s="3" t="str">
        <f t="shared" si="3"/>
        <v>09:11.86</v>
      </c>
      <c r="P13" s="3" t="str">
        <f t="shared" si="4"/>
        <v>09:11.86</v>
      </c>
      <c r="R13" s="3">
        <f t="shared" si="5"/>
        <v>0.006388868518518519</v>
      </c>
      <c r="S13" s="3">
        <f t="shared" si="6"/>
        <v>0.006426178871779815</v>
      </c>
      <c r="T13" s="3" t="str">
        <f t="shared" si="7"/>
        <v>09:15.22</v>
      </c>
      <c r="U13" s="3" t="str">
        <f t="shared" si="8"/>
        <v>09:15.22</v>
      </c>
      <c r="V13" s="1" t="s">
        <v>842</v>
      </c>
    </row>
    <row r="14" spans="2:22" ht="12.75">
      <c r="B14" s="2">
        <v>4</v>
      </c>
      <c r="C14" s="1" t="s">
        <v>848</v>
      </c>
      <c r="D14" s="1" t="str">
        <f t="shared" si="0"/>
        <v> 09:12.47</v>
      </c>
      <c r="E14" s="1" t="s">
        <v>839</v>
      </c>
      <c r="G14" s="1" t="s">
        <v>1025</v>
      </c>
      <c r="H14" s="1">
        <v>12</v>
      </c>
      <c r="I14" s="1" t="s">
        <v>858</v>
      </c>
      <c r="J14" s="1" t="s">
        <v>913</v>
      </c>
      <c r="K14" s="1" t="s">
        <v>982</v>
      </c>
      <c r="L14" s="1" t="s">
        <v>842</v>
      </c>
      <c r="M14" s="3" t="str">
        <f t="shared" si="1"/>
        <v>09:12.47</v>
      </c>
      <c r="N14" s="3" t="str">
        <f t="shared" si="2"/>
        <v>09:12.47</v>
      </c>
      <c r="O14" s="3" t="str">
        <f t="shared" si="3"/>
        <v>09:12.47</v>
      </c>
      <c r="P14" s="3" t="str">
        <f t="shared" si="4"/>
        <v>09:12.47</v>
      </c>
      <c r="R14" s="3">
        <f t="shared" si="5"/>
        <v>0.006395928703703704</v>
      </c>
      <c r="S14" s="3">
        <f t="shared" si="6"/>
        <v>0.006433280287740464</v>
      </c>
      <c r="T14" s="3" t="str">
        <f t="shared" si="7"/>
        <v>09:15.84</v>
      </c>
      <c r="U14" s="3" t="str">
        <f t="shared" si="8"/>
        <v>09:15.84</v>
      </c>
      <c r="V14" s="1" t="s">
        <v>842</v>
      </c>
    </row>
    <row r="15" spans="2:22" ht="12.75">
      <c r="B15" s="2">
        <v>2</v>
      </c>
      <c r="C15" s="1" t="s">
        <v>850</v>
      </c>
      <c r="D15" s="1" t="str">
        <f t="shared" si="0"/>
        <v> 09:14.60</v>
      </c>
      <c r="E15" s="1" t="s">
        <v>839</v>
      </c>
      <c r="G15" s="1" t="s">
        <v>1255</v>
      </c>
      <c r="H15" s="1" t="s">
        <v>873</v>
      </c>
      <c r="I15" s="1" t="s">
        <v>1121</v>
      </c>
      <c r="J15" s="1" t="s">
        <v>916</v>
      </c>
      <c r="K15" s="1" t="s">
        <v>983</v>
      </c>
      <c r="L15" s="1" t="s">
        <v>842</v>
      </c>
      <c r="M15" s="3" t="str">
        <f t="shared" si="1"/>
        <v>09:14.60</v>
      </c>
      <c r="N15" s="3" t="str">
        <f t="shared" si="2"/>
        <v>09:14.60</v>
      </c>
      <c r="O15" s="3" t="str">
        <f t="shared" si="3"/>
        <v>09:14.60</v>
      </c>
      <c r="P15" s="3" t="str">
        <f t="shared" si="4"/>
        <v>09:14.60</v>
      </c>
      <c r="R15" s="3">
        <f t="shared" si="5"/>
        <v>0.006420581481481481</v>
      </c>
      <c r="S15" s="3">
        <f t="shared" si="6"/>
        <v>0.006458077035275185</v>
      </c>
      <c r="T15" s="3" t="str">
        <f t="shared" si="7"/>
        <v>09:17.98</v>
      </c>
      <c r="U15" s="3" t="str">
        <f t="shared" si="8"/>
        <v>09:17.98</v>
      </c>
      <c r="V15" s="1" t="s">
        <v>842</v>
      </c>
    </row>
    <row r="16" spans="1:10" ht="12.75">
      <c r="A16" s="1" t="s">
        <v>1912</v>
      </c>
      <c r="B16" s="2">
        <v>10</v>
      </c>
      <c r="C16" s="1" t="s">
        <v>838</v>
      </c>
      <c r="D16" s="1" t="s">
        <v>1512</v>
      </c>
      <c r="G16" s="1" t="s">
        <v>891</v>
      </c>
      <c r="H16" s="1" t="s">
        <v>871</v>
      </c>
      <c r="I16" s="1" t="s">
        <v>1139</v>
      </c>
      <c r="J16" s="1" t="s">
        <v>911</v>
      </c>
    </row>
    <row r="17" spans="2:10" ht="12.75">
      <c r="B17" s="2">
        <v>8</v>
      </c>
      <c r="C17" s="1" t="s">
        <v>843</v>
      </c>
      <c r="D17" s="1" t="s">
        <v>1512</v>
      </c>
      <c r="G17" s="1" t="s">
        <v>1037</v>
      </c>
      <c r="H17" s="1" t="s">
        <v>873</v>
      </c>
      <c r="I17" s="1" t="s">
        <v>25</v>
      </c>
      <c r="J17" s="1" t="s">
        <v>896</v>
      </c>
    </row>
    <row r="18" spans="2:10" ht="12.75">
      <c r="B18" s="2">
        <v>6</v>
      </c>
      <c r="C18" s="1" t="s">
        <v>846</v>
      </c>
      <c r="D18" s="1" t="s">
        <v>1018</v>
      </c>
      <c r="G18" s="1" t="s">
        <v>1641</v>
      </c>
      <c r="H18" s="1" t="s">
        <v>873</v>
      </c>
      <c r="I18" s="1" t="s">
        <v>1898</v>
      </c>
      <c r="J18" s="1" t="s">
        <v>1827</v>
      </c>
    </row>
    <row r="19" spans="2:10" ht="12.75">
      <c r="B19" s="2">
        <v>4</v>
      </c>
      <c r="C19" s="1" t="s">
        <v>848</v>
      </c>
      <c r="D19" s="1" t="s">
        <v>1018</v>
      </c>
      <c r="G19" s="1" t="s">
        <v>1917</v>
      </c>
      <c r="H19" s="1">
        <v>12</v>
      </c>
      <c r="I19" s="1" t="s">
        <v>877</v>
      </c>
      <c r="J19" s="1" t="s">
        <v>1031</v>
      </c>
    </row>
    <row r="20" spans="2:10" ht="12.75">
      <c r="B20" s="2">
        <v>2</v>
      </c>
      <c r="C20" s="1" t="s">
        <v>850</v>
      </c>
      <c r="D20" s="1" t="s">
        <v>1018</v>
      </c>
      <c r="G20" s="1" t="s">
        <v>1914</v>
      </c>
      <c r="H20" s="1">
        <v>12</v>
      </c>
      <c r="I20" s="1" t="s">
        <v>858</v>
      </c>
      <c r="J20" s="1" t="s">
        <v>859</v>
      </c>
    </row>
    <row r="21" spans="2:10" ht="12.75">
      <c r="B21" s="1" t="s">
        <v>838</v>
      </c>
      <c r="C21" s="1" t="s">
        <v>860</v>
      </c>
      <c r="D21" s="1" t="s">
        <v>1018</v>
      </c>
      <c r="G21" s="1" t="s">
        <v>616</v>
      </c>
      <c r="H21" s="1">
        <v>12</v>
      </c>
      <c r="I21" s="1" t="s">
        <v>1118</v>
      </c>
      <c r="J21" s="1" t="s">
        <v>841</v>
      </c>
    </row>
    <row r="22" spans="1:23" ht="12.75">
      <c r="A22" s="1" t="s">
        <v>1925</v>
      </c>
      <c r="B22" s="2">
        <v>10</v>
      </c>
      <c r="C22" s="1" t="s">
        <v>838</v>
      </c>
      <c r="D22" s="1" t="s">
        <v>1241</v>
      </c>
      <c r="F22" s="1" t="s">
        <v>1242</v>
      </c>
      <c r="G22" s="1" t="s">
        <v>1914</v>
      </c>
      <c r="H22" s="1">
        <v>12</v>
      </c>
      <c r="I22" s="1" t="s">
        <v>858</v>
      </c>
      <c r="J22" s="1" t="s">
        <v>1240</v>
      </c>
      <c r="W22" s="1" t="s">
        <v>1480</v>
      </c>
    </row>
    <row r="23" spans="2:10" ht="12.75">
      <c r="B23" s="2">
        <v>8</v>
      </c>
      <c r="C23" s="1" t="s">
        <v>843</v>
      </c>
      <c r="D23" s="1" t="s">
        <v>1006</v>
      </c>
      <c r="G23" s="1" t="s">
        <v>884</v>
      </c>
      <c r="H23" s="1" t="s">
        <v>871</v>
      </c>
      <c r="I23" s="1" t="s">
        <v>238</v>
      </c>
      <c r="J23" s="1" t="s">
        <v>911</v>
      </c>
    </row>
    <row r="24" spans="1:10" ht="12.75">
      <c r="A24" s="1" t="s">
        <v>24</v>
      </c>
      <c r="B24" s="2">
        <v>10</v>
      </c>
      <c r="C24" s="1" t="s">
        <v>838</v>
      </c>
      <c r="D24" s="1" t="s">
        <v>1483</v>
      </c>
      <c r="G24" s="1" t="s">
        <v>30</v>
      </c>
      <c r="H24" s="1" t="s">
        <v>873</v>
      </c>
      <c r="I24" s="1" t="s">
        <v>858</v>
      </c>
      <c r="J24" s="1" t="s">
        <v>1474</v>
      </c>
    </row>
    <row r="25" spans="2:10" ht="12.75">
      <c r="B25" s="2">
        <v>8</v>
      </c>
      <c r="C25" s="1" t="s">
        <v>843</v>
      </c>
      <c r="D25" s="1" t="s">
        <v>1484</v>
      </c>
      <c r="G25" s="1" t="s">
        <v>26</v>
      </c>
      <c r="H25" s="1">
        <v>12</v>
      </c>
      <c r="I25" s="1" t="s">
        <v>861</v>
      </c>
      <c r="J25" s="1" t="s">
        <v>1479</v>
      </c>
    </row>
    <row r="26" spans="1:10" ht="12.75">
      <c r="A26" s="1" t="s">
        <v>97</v>
      </c>
      <c r="B26" s="2">
        <v>10</v>
      </c>
      <c r="C26" s="1" t="s">
        <v>838</v>
      </c>
      <c r="D26" s="1" t="s">
        <v>1481</v>
      </c>
      <c r="G26" s="1" t="s">
        <v>30</v>
      </c>
      <c r="H26" s="1" t="s">
        <v>873</v>
      </c>
      <c r="I26" s="1" t="s">
        <v>858</v>
      </c>
      <c r="J26" s="1" t="s">
        <v>1482</v>
      </c>
    </row>
    <row r="27" spans="2:10" ht="12.75">
      <c r="B27" s="2">
        <v>8</v>
      </c>
      <c r="C27" s="1" t="s">
        <v>843</v>
      </c>
      <c r="D27" s="1" t="s">
        <v>1011</v>
      </c>
      <c r="G27" s="1" t="s">
        <v>26</v>
      </c>
      <c r="H27" s="1">
        <v>12</v>
      </c>
      <c r="I27" s="1" t="s">
        <v>861</v>
      </c>
      <c r="J27" s="1" t="s">
        <v>911</v>
      </c>
    </row>
    <row r="28" spans="1:10" ht="12.75">
      <c r="A28" s="1" t="s">
        <v>100</v>
      </c>
      <c r="B28" s="2">
        <v>10</v>
      </c>
      <c r="C28" s="1" t="s">
        <v>838</v>
      </c>
      <c r="D28" s="1" t="s">
        <v>1221</v>
      </c>
      <c r="G28" s="1" t="s">
        <v>755</v>
      </c>
      <c r="H28" s="1">
        <v>12</v>
      </c>
      <c r="I28" s="1" t="s">
        <v>858</v>
      </c>
      <c r="J28" s="1" t="s">
        <v>1310</v>
      </c>
    </row>
    <row r="29" spans="2:10" ht="12.75">
      <c r="B29" s="2">
        <v>8</v>
      </c>
      <c r="C29" s="1" t="s">
        <v>843</v>
      </c>
      <c r="D29" s="1" t="s">
        <v>101</v>
      </c>
      <c r="G29" s="1" t="s">
        <v>1183</v>
      </c>
      <c r="H29" s="1">
        <v>12</v>
      </c>
      <c r="I29" s="1" t="s">
        <v>285</v>
      </c>
      <c r="J29" s="1" t="s">
        <v>158</v>
      </c>
    </row>
    <row r="30" spans="2:10" ht="12.75">
      <c r="B30" s="2">
        <v>6</v>
      </c>
      <c r="C30" s="1" t="s">
        <v>846</v>
      </c>
      <c r="D30" s="1" t="s">
        <v>1352</v>
      </c>
      <c r="G30" s="1" t="s">
        <v>1196</v>
      </c>
      <c r="H30" s="1">
        <v>12</v>
      </c>
      <c r="I30" s="1" t="s">
        <v>858</v>
      </c>
      <c r="J30" s="1" t="s">
        <v>1315</v>
      </c>
    </row>
    <row r="31" spans="2:10" ht="12.75">
      <c r="B31" s="2">
        <v>4</v>
      </c>
      <c r="C31" s="1" t="s">
        <v>848</v>
      </c>
      <c r="D31" s="1" t="s">
        <v>104</v>
      </c>
      <c r="G31" s="1" t="s">
        <v>1894</v>
      </c>
      <c r="H31" s="1">
        <v>12</v>
      </c>
      <c r="I31" s="1" t="s">
        <v>877</v>
      </c>
      <c r="J31" s="1" t="s">
        <v>357</v>
      </c>
    </row>
    <row r="32" spans="2:10" ht="12.75">
      <c r="B32" s="2">
        <v>2</v>
      </c>
      <c r="C32" s="1" t="s">
        <v>850</v>
      </c>
      <c r="D32" s="1" t="s">
        <v>104</v>
      </c>
      <c r="G32" s="1" t="s">
        <v>350</v>
      </c>
      <c r="H32" s="1">
        <v>12</v>
      </c>
      <c r="I32" s="1" t="s">
        <v>103</v>
      </c>
      <c r="J32" s="1" t="s">
        <v>1266</v>
      </c>
    </row>
    <row r="33" spans="1:23" ht="12.75">
      <c r="A33" s="1" t="s">
        <v>1109</v>
      </c>
      <c r="B33" s="2">
        <v>10</v>
      </c>
      <c r="C33" s="1" t="s">
        <v>838</v>
      </c>
      <c r="D33" s="1" t="str">
        <f aca="true" t="shared" si="9" ref="D33:D62">IF(V33="Y",IF(L33="Y"," "&amp;U33,"-"&amp;U33),IF(L33="M"," "&amp;P33,"-"&amp;P33))</f>
        <v> 04:52.04</v>
      </c>
      <c r="E33" s="1" t="s">
        <v>839</v>
      </c>
      <c r="G33" s="1" t="s">
        <v>291</v>
      </c>
      <c r="H33" s="1" t="s">
        <v>870</v>
      </c>
      <c r="I33" s="1" t="s">
        <v>1112</v>
      </c>
      <c r="J33" s="1" t="s">
        <v>126</v>
      </c>
      <c r="K33" s="1" t="s">
        <v>143</v>
      </c>
      <c r="L33" s="1" t="s">
        <v>842</v>
      </c>
      <c r="M33" s="3" t="str">
        <f aca="true" t="shared" si="10" ref="M33:M62">IF(E33="F",K33,K33+0.0000016)</f>
        <v>04:52.04</v>
      </c>
      <c r="N33" s="3" t="str">
        <f aca="true" t="shared" si="11" ref="N33:N62">IF(L33="Y",M33*0.9942,M33)</f>
        <v>04:52.04</v>
      </c>
      <c r="O33" s="3" t="str">
        <f aca="true" t="shared" si="12" ref="O33:O62">+TEXT(N33,"mm:ss.00")</f>
        <v>04:52.04</v>
      </c>
      <c r="P33" s="3" t="str">
        <f aca="true" t="shared" si="13" ref="P33:P62">IF(E33="F",O33,O33&amp;" f")</f>
        <v>04:52.04</v>
      </c>
      <c r="R33" s="3">
        <f aca="true" t="shared" si="14" ref="R33:R62">IF(E33="F",K33+0.0000016)</f>
        <v>0.0033816925925925926</v>
      </c>
      <c r="S33" s="3">
        <f aca="true" t="shared" si="15" ref="S33:S62">IF(L33="M",R33*1.0058399,R33)</f>
        <v>0.0034014413391640743</v>
      </c>
      <c r="T33" s="3" t="str">
        <f aca="true" t="shared" si="16" ref="T33:T62">+TEXT(S33,"mm:ss.00")</f>
        <v>04:53.88</v>
      </c>
      <c r="U33" s="3" t="str">
        <f aca="true" t="shared" si="17" ref="U33:U62">IF(E33="F",T33,T33&amp;" f")</f>
        <v>04:53.88</v>
      </c>
      <c r="V33" s="1" t="s">
        <v>842</v>
      </c>
      <c r="W33" s="3"/>
    </row>
    <row r="34" spans="2:23" ht="12.75">
      <c r="B34" s="2">
        <v>8</v>
      </c>
      <c r="C34" s="1" t="s">
        <v>843</v>
      </c>
      <c r="D34" s="1" t="str">
        <f t="shared" si="9"/>
        <v> 04:53.17</v>
      </c>
      <c r="E34" s="1" t="s">
        <v>839</v>
      </c>
      <c r="G34" s="1" t="s">
        <v>165</v>
      </c>
      <c r="H34" s="1">
        <v>12</v>
      </c>
      <c r="I34" s="1" t="s">
        <v>1119</v>
      </c>
      <c r="J34" s="1" t="s">
        <v>1468</v>
      </c>
      <c r="K34" s="1" t="s">
        <v>1469</v>
      </c>
      <c r="L34" s="1" t="s">
        <v>842</v>
      </c>
      <c r="M34" s="3" t="str">
        <f t="shared" si="10"/>
        <v>04:53.17</v>
      </c>
      <c r="N34" s="3" t="str">
        <f t="shared" si="11"/>
        <v>04:53.17</v>
      </c>
      <c r="O34" s="3" t="str">
        <f t="shared" si="12"/>
        <v>04:53.17</v>
      </c>
      <c r="P34" s="3" t="str">
        <f t="shared" si="13"/>
        <v>04:53.17</v>
      </c>
      <c r="R34" s="3">
        <f t="shared" si="14"/>
        <v>0.0033947712962962965</v>
      </c>
      <c r="S34" s="3">
        <f t="shared" si="15"/>
        <v>0.0034145964211895375</v>
      </c>
      <c r="T34" s="3" t="str">
        <f t="shared" si="16"/>
        <v>04:55.02</v>
      </c>
      <c r="U34" s="3" t="str">
        <f t="shared" si="17"/>
        <v>04:55.02</v>
      </c>
      <c r="V34" s="1" t="s">
        <v>842</v>
      </c>
      <c r="W34" s="3"/>
    </row>
    <row r="35" spans="2:23" ht="12.75">
      <c r="B35" s="2">
        <v>6</v>
      </c>
      <c r="C35" s="1" t="s">
        <v>846</v>
      </c>
      <c r="D35" s="1" t="str">
        <f t="shared" si="9"/>
        <v> 05:00.71</v>
      </c>
      <c r="E35" s="1" t="s">
        <v>839</v>
      </c>
      <c r="G35" s="1" t="s">
        <v>233</v>
      </c>
      <c r="H35" s="1" t="s">
        <v>873</v>
      </c>
      <c r="I35" s="1" t="s">
        <v>1898</v>
      </c>
      <c r="J35" s="1" t="s">
        <v>562</v>
      </c>
      <c r="K35" s="1" t="s">
        <v>471</v>
      </c>
      <c r="L35" s="1" t="s">
        <v>842</v>
      </c>
      <c r="M35" s="3" t="str">
        <f t="shared" si="10"/>
        <v>05:00.71</v>
      </c>
      <c r="N35" s="3" t="str">
        <f t="shared" si="11"/>
        <v>05:00.71</v>
      </c>
      <c r="O35" s="3" t="str">
        <f t="shared" si="12"/>
        <v>05:00.71</v>
      </c>
      <c r="P35" s="3" t="str">
        <f t="shared" si="13"/>
        <v>05:00.71</v>
      </c>
      <c r="R35" s="3">
        <f t="shared" si="14"/>
        <v>0.003482039814814815</v>
      </c>
      <c r="S35" s="3">
        <f t="shared" si="15"/>
        <v>0.003502374579129352</v>
      </c>
      <c r="T35" s="3" t="str">
        <f t="shared" si="16"/>
        <v>05:02.61</v>
      </c>
      <c r="U35" s="3" t="str">
        <f t="shared" si="17"/>
        <v>05:02.61</v>
      </c>
      <c r="V35" s="1" t="s">
        <v>842</v>
      </c>
      <c r="W35" s="3"/>
    </row>
    <row r="36" spans="2:23" ht="12.75">
      <c r="B36" s="2">
        <v>4</v>
      </c>
      <c r="C36" s="1" t="s">
        <v>848</v>
      </c>
      <c r="D36" s="1" t="str">
        <f t="shared" si="9"/>
        <v> 05:01.56</v>
      </c>
      <c r="E36" s="1" t="s">
        <v>839</v>
      </c>
      <c r="G36" s="1" t="s">
        <v>1043</v>
      </c>
      <c r="H36" s="1" t="s">
        <v>871</v>
      </c>
      <c r="I36" s="1" t="s">
        <v>283</v>
      </c>
      <c r="J36" s="1" t="s">
        <v>1488</v>
      </c>
      <c r="K36" s="1" t="s">
        <v>1487</v>
      </c>
      <c r="L36" s="1" t="s">
        <v>842</v>
      </c>
      <c r="M36" s="3" t="str">
        <f t="shared" si="10"/>
        <v>05:01.56</v>
      </c>
      <c r="N36" s="3" t="str">
        <f t="shared" si="11"/>
        <v>05:01.56</v>
      </c>
      <c r="O36" s="3" t="str">
        <f t="shared" si="12"/>
        <v>05:01.56</v>
      </c>
      <c r="P36" s="3" t="str">
        <f t="shared" si="13"/>
        <v>05:01.56</v>
      </c>
      <c r="R36" s="3">
        <f t="shared" si="14"/>
        <v>0.003491877777777778</v>
      </c>
      <c r="S36" s="3">
        <f t="shared" si="15"/>
        <v>0.0035122699948122223</v>
      </c>
      <c r="T36" s="3" t="str">
        <f t="shared" si="16"/>
        <v>05:03.46</v>
      </c>
      <c r="U36" s="3" t="str">
        <f t="shared" si="17"/>
        <v>05:03.46</v>
      </c>
      <c r="V36" s="1" t="s">
        <v>842</v>
      </c>
      <c r="W36" s="3"/>
    </row>
    <row r="37" spans="2:24" ht="12.75">
      <c r="B37" s="2">
        <v>2</v>
      </c>
      <c r="C37" s="1" t="s">
        <v>850</v>
      </c>
      <c r="D37" s="1" t="str">
        <f t="shared" si="9"/>
        <v> 05:01.88</v>
      </c>
      <c r="E37" s="1" t="s">
        <v>839</v>
      </c>
      <c r="G37" s="1" t="s">
        <v>675</v>
      </c>
      <c r="H37" s="1" t="s">
        <v>871</v>
      </c>
      <c r="I37" s="1" t="s">
        <v>1120</v>
      </c>
      <c r="J37" s="1" t="s">
        <v>408</v>
      </c>
      <c r="K37" s="1" t="s">
        <v>415</v>
      </c>
      <c r="L37" s="1" t="s">
        <v>842</v>
      </c>
      <c r="M37" s="3" t="str">
        <f t="shared" si="10"/>
        <v>05:01.88</v>
      </c>
      <c r="N37" s="3" t="str">
        <f t="shared" si="11"/>
        <v>05:01.88</v>
      </c>
      <c r="O37" s="3" t="str">
        <f t="shared" si="12"/>
        <v>05:01.88</v>
      </c>
      <c r="P37" s="3" t="str">
        <f t="shared" si="13"/>
        <v>05:01.88</v>
      </c>
      <c r="R37" s="3">
        <f t="shared" si="14"/>
        <v>0.0034955814814814816</v>
      </c>
      <c r="S37" s="3">
        <f t="shared" si="15"/>
        <v>0.0035159953277751855</v>
      </c>
      <c r="T37" s="3" t="str">
        <f t="shared" si="16"/>
        <v>05:03.78</v>
      </c>
      <c r="U37" s="3" t="str">
        <f t="shared" si="17"/>
        <v>05:03.78</v>
      </c>
      <c r="V37" s="1" t="s">
        <v>842</v>
      </c>
      <c r="W37" s="3"/>
      <c r="X37" s="3"/>
    </row>
    <row r="38" spans="2:24" ht="12.75">
      <c r="B38" s="2">
        <v>1</v>
      </c>
      <c r="C38" s="1" t="s">
        <v>860</v>
      </c>
      <c r="D38" s="1" t="str">
        <f t="shared" si="9"/>
        <v> 05:02.86</v>
      </c>
      <c r="E38" s="1" t="s">
        <v>839</v>
      </c>
      <c r="G38" s="1" t="s">
        <v>793</v>
      </c>
      <c r="H38" s="1" t="s">
        <v>873</v>
      </c>
      <c r="I38" s="1" t="s">
        <v>858</v>
      </c>
      <c r="J38" s="1" t="s">
        <v>913</v>
      </c>
      <c r="K38" s="1" t="s">
        <v>915</v>
      </c>
      <c r="L38" s="1" t="s">
        <v>842</v>
      </c>
      <c r="M38" s="3" t="str">
        <f t="shared" si="10"/>
        <v>05:02.86</v>
      </c>
      <c r="N38" s="3" t="str">
        <f t="shared" si="11"/>
        <v>05:02.86</v>
      </c>
      <c r="O38" s="3" t="str">
        <f t="shared" si="12"/>
        <v>05:02.86</v>
      </c>
      <c r="P38" s="3" t="str">
        <f t="shared" si="13"/>
        <v>05:02.86</v>
      </c>
      <c r="R38" s="3">
        <f t="shared" si="14"/>
        <v>0.003506924074074074</v>
      </c>
      <c r="S38" s="3">
        <f t="shared" si="15"/>
        <v>0.003527404159974259</v>
      </c>
      <c r="T38" s="3" t="str">
        <f t="shared" si="16"/>
        <v>05:04.77</v>
      </c>
      <c r="U38" s="3" t="str">
        <f t="shared" si="17"/>
        <v>05:04.77</v>
      </c>
      <c r="V38" s="1" t="s">
        <v>842</v>
      </c>
      <c r="W38" s="3"/>
      <c r="X38" s="3"/>
    </row>
    <row r="39" spans="3:24" ht="12.75">
      <c r="C39" s="1" t="s">
        <v>863</v>
      </c>
      <c r="D39" s="1" t="str">
        <f t="shared" si="9"/>
        <v> 05:04.03</v>
      </c>
      <c r="E39" s="1" t="s">
        <v>839</v>
      </c>
      <c r="G39" s="1" t="s">
        <v>37</v>
      </c>
      <c r="H39" s="1" t="s">
        <v>870</v>
      </c>
      <c r="I39" s="1" t="s">
        <v>35</v>
      </c>
      <c r="J39" s="1" t="s">
        <v>916</v>
      </c>
      <c r="K39" s="1" t="s">
        <v>917</v>
      </c>
      <c r="L39" s="1" t="s">
        <v>842</v>
      </c>
      <c r="M39" s="3" t="str">
        <f t="shared" si="10"/>
        <v>05:04.03</v>
      </c>
      <c r="N39" s="3" t="str">
        <f t="shared" si="11"/>
        <v>05:04.03</v>
      </c>
      <c r="O39" s="3" t="str">
        <f t="shared" si="12"/>
        <v>05:04.03</v>
      </c>
      <c r="P39" s="3" t="str">
        <f t="shared" si="13"/>
        <v>05:04.03</v>
      </c>
      <c r="R39" s="3">
        <f t="shared" si="14"/>
        <v>0.003520465740740741</v>
      </c>
      <c r="S39" s="3">
        <f t="shared" si="15"/>
        <v>0.0035410249086200926</v>
      </c>
      <c r="T39" s="3" t="str">
        <f t="shared" si="16"/>
        <v>05:05.94</v>
      </c>
      <c r="U39" s="3" t="str">
        <f t="shared" si="17"/>
        <v>05:05.94</v>
      </c>
      <c r="V39" s="1" t="s">
        <v>842</v>
      </c>
      <c r="X39" s="3"/>
    </row>
    <row r="40" spans="3:24" ht="12.75">
      <c r="C40" s="1" t="s">
        <v>865</v>
      </c>
      <c r="D40" s="1" t="str">
        <f t="shared" si="9"/>
        <v> 05:04.03</v>
      </c>
      <c r="E40" s="1" t="s">
        <v>839</v>
      </c>
      <c r="G40" s="1" t="s">
        <v>19</v>
      </c>
      <c r="H40" s="1">
        <v>12</v>
      </c>
      <c r="I40" s="1" t="s">
        <v>1116</v>
      </c>
      <c r="J40" s="1" t="s">
        <v>910</v>
      </c>
      <c r="K40" s="1" t="s">
        <v>917</v>
      </c>
      <c r="L40" s="1" t="s">
        <v>842</v>
      </c>
      <c r="M40" s="3" t="str">
        <f t="shared" si="10"/>
        <v>05:04.03</v>
      </c>
      <c r="N40" s="3" t="str">
        <f t="shared" si="11"/>
        <v>05:04.03</v>
      </c>
      <c r="O40" s="3" t="str">
        <f t="shared" si="12"/>
        <v>05:04.03</v>
      </c>
      <c r="P40" s="3" t="str">
        <f t="shared" si="13"/>
        <v>05:04.03</v>
      </c>
      <c r="R40" s="3">
        <f t="shared" si="14"/>
        <v>0.003520465740740741</v>
      </c>
      <c r="S40" s="3">
        <f t="shared" si="15"/>
        <v>0.0035410249086200926</v>
      </c>
      <c r="T40" s="3" t="str">
        <f t="shared" si="16"/>
        <v>05:05.94</v>
      </c>
      <c r="U40" s="3" t="str">
        <f t="shared" si="17"/>
        <v>05:05.94</v>
      </c>
      <c r="V40" s="1" t="s">
        <v>842</v>
      </c>
      <c r="W40" s="3"/>
      <c r="X40" s="3"/>
    </row>
    <row r="41" spans="3:24" ht="12.75">
      <c r="C41" s="1" t="s">
        <v>868</v>
      </c>
      <c r="D41" s="1" t="str">
        <f t="shared" si="9"/>
        <v> 05:04.17</v>
      </c>
      <c r="E41" s="1" t="s">
        <v>839</v>
      </c>
      <c r="G41" s="1" t="s">
        <v>44</v>
      </c>
      <c r="H41" s="1" t="s">
        <v>870</v>
      </c>
      <c r="I41" s="1" t="s">
        <v>386</v>
      </c>
      <c r="J41" s="1" t="s">
        <v>918</v>
      </c>
      <c r="K41" s="1" t="s">
        <v>919</v>
      </c>
      <c r="L41" s="1" t="s">
        <v>842</v>
      </c>
      <c r="M41" s="3" t="str">
        <f t="shared" si="10"/>
        <v>05:04.17</v>
      </c>
      <c r="N41" s="3" t="str">
        <f t="shared" si="11"/>
        <v>05:04.17</v>
      </c>
      <c r="O41" s="3" t="str">
        <f t="shared" si="12"/>
        <v>05:04.17</v>
      </c>
      <c r="P41" s="3" t="str">
        <f t="shared" si="13"/>
        <v>05:04.17</v>
      </c>
      <c r="R41" s="3">
        <f t="shared" si="14"/>
        <v>0.003522086111111111</v>
      </c>
      <c r="S41" s="3">
        <f t="shared" si="15"/>
        <v>0.003542654741791389</v>
      </c>
      <c r="T41" s="3" t="str">
        <f t="shared" si="16"/>
        <v>05:06.09</v>
      </c>
      <c r="U41" s="3" t="str">
        <f t="shared" si="17"/>
        <v>05:06.09</v>
      </c>
      <c r="V41" s="1" t="s">
        <v>842</v>
      </c>
      <c r="W41" s="3"/>
      <c r="X41" s="3"/>
    </row>
    <row r="42" spans="1:23" ht="12.75">
      <c r="A42" s="1" t="s">
        <v>1138</v>
      </c>
      <c r="B42" s="2">
        <v>10</v>
      </c>
      <c r="C42" s="1" t="s">
        <v>838</v>
      </c>
      <c r="D42" s="1" t="str">
        <f t="shared" si="9"/>
        <v> 00:55.65</v>
      </c>
      <c r="E42" s="1" t="s">
        <v>839</v>
      </c>
      <c r="G42" s="1" t="s">
        <v>345</v>
      </c>
      <c r="H42" s="1">
        <v>12</v>
      </c>
      <c r="I42" s="1" t="s">
        <v>167</v>
      </c>
      <c r="J42" s="1" t="s">
        <v>1127</v>
      </c>
      <c r="K42" s="1" t="s">
        <v>728</v>
      </c>
      <c r="L42" s="1" t="s">
        <v>842</v>
      </c>
      <c r="M42" s="3" t="str">
        <f t="shared" si="10"/>
        <v>00:55.65</v>
      </c>
      <c r="N42" s="3" t="str">
        <f t="shared" si="11"/>
        <v>00:55.65</v>
      </c>
      <c r="O42" s="3" t="str">
        <f t="shared" si="12"/>
        <v>00:55.65</v>
      </c>
      <c r="P42" s="3" t="str">
        <f t="shared" si="13"/>
        <v>00:55.65</v>
      </c>
      <c r="R42" s="3">
        <f t="shared" si="14"/>
        <v>0.0006456972222222223</v>
      </c>
      <c r="S42" s="3">
        <f t="shared" si="15"/>
        <v>0.0006494680294302778</v>
      </c>
      <c r="T42" s="3" t="str">
        <f t="shared" si="16"/>
        <v>00:56.11</v>
      </c>
      <c r="U42" s="3" t="str">
        <f t="shared" si="17"/>
        <v>00:56.11</v>
      </c>
      <c r="V42" s="1" t="s">
        <v>842</v>
      </c>
      <c r="W42" s="3"/>
    </row>
    <row r="43" spans="2:23" ht="12.75">
      <c r="B43" s="2">
        <v>8</v>
      </c>
      <c r="C43" s="1" t="s">
        <v>843</v>
      </c>
      <c r="D43" s="1" t="str">
        <f t="shared" si="9"/>
        <v> 00:56.36</v>
      </c>
      <c r="E43" s="1" t="s">
        <v>839</v>
      </c>
      <c r="G43" s="1" t="s">
        <v>39</v>
      </c>
      <c r="H43" s="1" t="s">
        <v>870</v>
      </c>
      <c r="I43" s="1" t="s">
        <v>386</v>
      </c>
      <c r="J43" s="1" t="s">
        <v>896</v>
      </c>
      <c r="K43" s="1" t="s">
        <v>906</v>
      </c>
      <c r="L43" s="1" t="s">
        <v>842</v>
      </c>
      <c r="M43" s="3" t="str">
        <f t="shared" si="10"/>
        <v>00:56.36</v>
      </c>
      <c r="N43" s="3" t="str">
        <f t="shared" si="11"/>
        <v>00:56.36</v>
      </c>
      <c r="O43" s="3" t="str">
        <f t="shared" si="12"/>
        <v>00:56.36</v>
      </c>
      <c r="P43" s="3" t="str">
        <f t="shared" si="13"/>
        <v>00:56.36</v>
      </c>
      <c r="R43" s="3">
        <f t="shared" si="14"/>
        <v>0.0006539148148148148</v>
      </c>
      <c r="S43" s="3">
        <f t="shared" si="15"/>
        <v>0.0006577336119418519</v>
      </c>
      <c r="T43" s="3" t="str">
        <f t="shared" si="16"/>
        <v>00:56.83</v>
      </c>
      <c r="U43" s="3" t="str">
        <f t="shared" si="17"/>
        <v>00:56.83</v>
      </c>
      <c r="V43" s="1" t="s">
        <v>842</v>
      </c>
      <c r="W43" s="3"/>
    </row>
    <row r="44" spans="2:23" ht="12.75">
      <c r="B44" s="2">
        <v>6</v>
      </c>
      <c r="C44" s="1" t="s">
        <v>846</v>
      </c>
      <c r="D44" s="1" t="str">
        <f t="shared" si="9"/>
        <v> 00:56.99</v>
      </c>
      <c r="E44" s="1" t="s">
        <v>839</v>
      </c>
      <c r="G44" s="1" t="s">
        <v>230</v>
      </c>
      <c r="H44" s="1">
        <v>10</v>
      </c>
      <c r="I44" s="1" t="s">
        <v>21</v>
      </c>
      <c r="J44" s="1" t="s">
        <v>11</v>
      </c>
      <c r="K44" s="1" t="s">
        <v>729</v>
      </c>
      <c r="L44" s="1" t="s">
        <v>842</v>
      </c>
      <c r="M44" s="3" t="str">
        <f t="shared" si="10"/>
        <v>00:56.99</v>
      </c>
      <c r="N44" s="3" t="str">
        <f t="shared" si="11"/>
        <v>00:56.99</v>
      </c>
      <c r="O44" s="3" t="str">
        <f t="shared" si="12"/>
        <v>00:56.99</v>
      </c>
      <c r="P44" s="3" t="str">
        <f t="shared" si="13"/>
        <v>00:56.99</v>
      </c>
      <c r="R44" s="3">
        <f t="shared" si="14"/>
        <v>0.0006612064814814815</v>
      </c>
      <c r="S44" s="3">
        <f t="shared" si="15"/>
        <v>0.0006650678612126852</v>
      </c>
      <c r="T44" s="3" t="str">
        <f t="shared" si="16"/>
        <v>00:57.46</v>
      </c>
      <c r="U44" s="3" t="str">
        <f t="shared" si="17"/>
        <v>00:57.46</v>
      </c>
      <c r="V44" s="1" t="s">
        <v>842</v>
      </c>
      <c r="W44" s="3"/>
    </row>
    <row r="45" spans="2:23" ht="12.75">
      <c r="B45" s="2">
        <v>4</v>
      </c>
      <c r="C45" s="1" t="s">
        <v>848</v>
      </c>
      <c r="D45" s="1" t="str">
        <f t="shared" si="9"/>
        <v> 00:57.07</v>
      </c>
      <c r="E45" s="1" t="s">
        <v>839</v>
      </c>
      <c r="G45" s="1" t="s">
        <v>1015</v>
      </c>
      <c r="H45" s="1" t="s">
        <v>871</v>
      </c>
      <c r="I45" s="1" t="s">
        <v>167</v>
      </c>
      <c r="J45" s="1" t="s">
        <v>410</v>
      </c>
      <c r="K45" s="1" t="s">
        <v>421</v>
      </c>
      <c r="L45" s="1" t="s">
        <v>842</v>
      </c>
      <c r="M45" s="3" t="str">
        <f t="shared" si="10"/>
        <v>00:57.07</v>
      </c>
      <c r="N45" s="3" t="str">
        <f t="shared" si="11"/>
        <v>00:57.07</v>
      </c>
      <c r="O45" s="3" t="str">
        <f t="shared" si="12"/>
        <v>00:57.07</v>
      </c>
      <c r="P45" s="3" t="str">
        <f t="shared" si="13"/>
        <v>00:57.07</v>
      </c>
      <c r="R45" s="3">
        <f t="shared" si="14"/>
        <v>0.0006621324074074075</v>
      </c>
      <c r="S45" s="3">
        <f t="shared" si="15"/>
        <v>0.000665999194453426</v>
      </c>
      <c r="T45" s="3" t="str">
        <f t="shared" si="16"/>
        <v>00:57.54</v>
      </c>
      <c r="U45" s="3" t="str">
        <f t="shared" si="17"/>
        <v>00:57.54</v>
      </c>
      <c r="V45" s="1" t="s">
        <v>842</v>
      </c>
      <c r="W45" s="3"/>
    </row>
    <row r="46" spans="2:23" ht="12.75">
      <c r="B46" s="2">
        <v>2</v>
      </c>
      <c r="C46" s="1" t="s">
        <v>850</v>
      </c>
      <c r="D46" s="1" t="str">
        <f t="shared" si="9"/>
        <v> 00:57.56</v>
      </c>
      <c r="E46" s="1" t="s">
        <v>839</v>
      </c>
      <c r="G46" s="1" t="s">
        <v>632</v>
      </c>
      <c r="H46" s="1" t="s">
        <v>870</v>
      </c>
      <c r="I46" s="1" t="s">
        <v>1174</v>
      </c>
      <c r="J46" s="1" t="s">
        <v>126</v>
      </c>
      <c r="K46" s="1" t="s">
        <v>144</v>
      </c>
      <c r="L46" s="1" t="s">
        <v>842</v>
      </c>
      <c r="M46" s="3" t="str">
        <f t="shared" si="10"/>
        <v>00:57.56</v>
      </c>
      <c r="N46" s="3" t="str">
        <f t="shared" si="11"/>
        <v>00:57.56</v>
      </c>
      <c r="O46" s="3" t="str">
        <f t="shared" si="12"/>
        <v>00:57.56</v>
      </c>
      <c r="P46" s="3" t="str">
        <f t="shared" si="13"/>
        <v>00:57.56</v>
      </c>
      <c r="R46" s="3">
        <f t="shared" si="14"/>
        <v>0.0006678037037037037</v>
      </c>
      <c r="S46" s="3">
        <f t="shared" si="15"/>
        <v>0.000671703610552963</v>
      </c>
      <c r="T46" s="3" t="str">
        <f t="shared" si="16"/>
        <v>00:58.04</v>
      </c>
      <c r="U46" s="3" t="str">
        <f t="shared" si="17"/>
        <v>00:58.04</v>
      </c>
      <c r="V46" s="1" t="s">
        <v>842</v>
      </c>
      <c r="W46" s="3"/>
    </row>
    <row r="47" spans="2:23" ht="12.75">
      <c r="B47" s="2">
        <v>1</v>
      </c>
      <c r="C47" s="1" t="s">
        <v>860</v>
      </c>
      <c r="D47" s="1" t="str">
        <f t="shared" si="9"/>
        <v> 00:57.68</v>
      </c>
      <c r="E47" s="1" t="s">
        <v>839</v>
      </c>
      <c r="G47" s="1" t="s">
        <v>650</v>
      </c>
      <c r="H47" s="1" t="s">
        <v>871</v>
      </c>
      <c r="I47" s="1" t="s">
        <v>849</v>
      </c>
      <c r="J47" s="1" t="s">
        <v>907</v>
      </c>
      <c r="K47" s="1" t="s">
        <v>908</v>
      </c>
      <c r="L47" s="1" t="s">
        <v>842</v>
      </c>
      <c r="M47" s="3" t="str">
        <f t="shared" si="10"/>
        <v>00:57.68</v>
      </c>
      <c r="N47" s="3" t="str">
        <f t="shared" si="11"/>
        <v>00:57.68</v>
      </c>
      <c r="O47" s="3" t="str">
        <f t="shared" si="12"/>
        <v>00:57.68</v>
      </c>
      <c r="P47" s="3" t="str">
        <f t="shared" si="13"/>
        <v>00:57.68</v>
      </c>
      <c r="R47" s="3">
        <f t="shared" si="14"/>
        <v>0.0006691925925925926</v>
      </c>
      <c r="S47" s="3">
        <f t="shared" si="15"/>
        <v>0.000673100610414074</v>
      </c>
      <c r="T47" s="3" t="str">
        <f t="shared" si="16"/>
        <v>00:58.16</v>
      </c>
      <c r="U47" s="3" t="str">
        <f t="shared" si="17"/>
        <v>00:58.16</v>
      </c>
      <c r="V47" s="1" t="s">
        <v>842</v>
      </c>
      <c r="W47" s="3"/>
    </row>
    <row r="48" spans="1:23" ht="12.75">
      <c r="A48" s="1" t="s">
        <v>1178</v>
      </c>
      <c r="B48" s="2">
        <v>10</v>
      </c>
      <c r="C48" s="1" t="s">
        <v>838</v>
      </c>
      <c r="D48" s="1" t="str">
        <f t="shared" si="9"/>
        <v> 02:10.32</v>
      </c>
      <c r="E48" s="1" t="s">
        <v>839</v>
      </c>
      <c r="G48" s="1" t="s">
        <v>233</v>
      </c>
      <c r="H48" s="1">
        <v>12</v>
      </c>
      <c r="I48" s="1" t="s">
        <v>1898</v>
      </c>
      <c r="J48" s="1" t="s">
        <v>1464</v>
      </c>
      <c r="K48" s="1" t="s">
        <v>1465</v>
      </c>
      <c r="L48" s="1" t="s">
        <v>842</v>
      </c>
      <c r="M48" s="3" t="str">
        <f t="shared" si="10"/>
        <v>02:10.32</v>
      </c>
      <c r="N48" s="3" t="str">
        <f t="shared" si="11"/>
        <v>02:10.32</v>
      </c>
      <c r="O48" s="3" t="str">
        <f t="shared" si="12"/>
        <v>02:10.32</v>
      </c>
      <c r="P48" s="3" t="str">
        <f t="shared" si="13"/>
        <v>02:10.32</v>
      </c>
      <c r="R48" s="3">
        <f t="shared" si="14"/>
        <v>0.0015099333333333336</v>
      </c>
      <c r="S48" s="3">
        <f t="shared" si="15"/>
        <v>0.001518751193006667</v>
      </c>
      <c r="T48" s="3" t="str">
        <f t="shared" si="16"/>
        <v>02:11.22</v>
      </c>
      <c r="U48" s="3" t="str">
        <f t="shared" si="17"/>
        <v>02:11.22</v>
      </c>
      <c r="V48" s="1" t="s">
        <v>842</v>
      </c>
      <c r="W48" s="3"/>
    </row>
    <row r="49" spans="2:23" ht="12.75">
      <c r="B49" s="2">
        <v>8</v>
      </c>
      <c r="C49" s="1" t="s">
        <v>843</v>
      </c>
      <c r="D49" s="1" t="str">
        <f t="shared" si="9"/>
        <v> 02:11.13</v>
      </c>
      <c r="E49" s="1" t="s">
        <v>839</v>
      </c>
      <c r="G49" s="1" t="s">
        <v>506</v>
      </c>
      <c r="H49" s="1">
        <v>10</v>
      </c>
      <c r="I49" s="1" t="s">
        <v>1143</v>
      </c>
      <c r="J49" s="1" t="s">
        <v>1466</v>
      </c>
      <c r="K49" s="1" t="s">
        <v>1467</v>
      </c>
      <c r="L49" s="1" t="s">
        <v>842</v>
      </c>
      <c r="M49" s="3" t="str">
        <f t="shared" si="10"/>
        <v>02:11.13</v>
      </c>
      <c r="N49" s="3" t="str">
        <f t="shared" si="11"/>
        <v>02:11.13</v>
      </c>
      <c r="O49" s="3" t="str">
        <f t="shared" si="12"/>
        <v>02:11.13</v>
      </c>
      <c r="P49" s="3" t="str">
        <f t="shared" si="13"/>
        <v>02:11.13</v>
      </c>
      <c r="R49" s="3">
        <f t="shared" si="14"/>
        <v>0.0015193083333333336</v>
      </c>
      <c r="S49" s="3">
        <f t="shared" si="15"/>
        <v>0.001528180942069167</v>
      </c>
      <c r="T49" s="3" t="str">
        <f t="shared" si="16"/>
        <v>02:12.03</v>
      </c>
      <c r="U49" s="3" t="str">
        <f t="shared" si="17"/>
        <v>02:12.03</v>
      </c>
      <c r="V49" s="1" t="s">
        <v>842</v>
      </c>
      <c r="W49" s="3"/>
    </row>
    <row r="50" spans="2:23" ht="12.75">
      <c r="B50" s="2">
        <v>6</v>
      </c>
      <c r="C50" s="1" t="s">
        <v>846</v>
      </c>
      <c r="D50" s="1" t="str">
        <f t="shared" si="9"/>
        <v> 02:12.86</v>
      </c>
      <c r="E50" s="1" t="s">
        <v>839</v>
      </c>
      <c r="G50" s="1" t="s">
        <v>312</v>
      </c>
      <c r="H50" s="1">
        <v>11</v>
      </c>
      <c r="I50" s="1" t="s">
        <v>1116</v>
      </c>
      <c r="J50" s="1" t="s">
        <v>896</v>
      </c>
      <c r="K50" s="1" t="s">
        <v>912</v>
      </c>
      <c r="L50" s="1" t="s">
        <v>842</v>
      </c>
      <c r="M50" s="3" t="str">
        <f t="shared" si="10"/>
        <v>02:12.86</v>
      </c>
      <c r="N50" s="3" t="str">
        <f t="shared" si="11"/>
        <v>02:12.86</v>
      </c>
      <c r="O50" s="3" t="str">
        <f t="shared" si="12"/>
        <v>02:12.86</v>
      </c>
      <c r="P50" s="3" t="str">
        <f t="shared" si="13"/>
        <v>02:12.86</v>
      </c>
      <c r="R50" s="3">
        <f t="shared" si="14"/>
        <v>0.0015393314814814813</v>
      </c>
      <c r="S50" s="3">
        <f t="shared" si="15"/>
        <v>0.001548321023400185</v>
      </c>
      <c r="T50" s="3" t="str">
        <f t="shared" si="16"/>
        <v>02:13.77</v>
      </c>
      <c r="U50" s="3" t="str">
        <f t="shared" si="17"/>
        <v>02:13.77</v>
      </c>
      <c r="V50" s="1" t="s">
        <v>842</v>
      </c>
      <c r="W50" s="3"/>
    </row>
    <row r="51" spans="2:23" ht="12.75">
      <c r="B51" s="2">
        <v>4</v>
      </c>
      <c r="C51" s="1" t="s">
        <v>848</v>
      </c>
      <c r="D51" s="1" t="str">
        <f t="shared" si="9"/>
        <v> 02:13.86</v>
      </c>
      <c r="E51" s="1" t="s">
        <v>839</v>
      </c>
      <c r="G51" s="1" t="s">
        <v>165</v>
      </c>
      <c r="H51" s="1">
        <v>12</v>
      </c>
      <c r="I51" s="1" t="s">
        <v>1119</v>
      </c>
      <c r="J51" s="1" t="s">
        <v>126</v>
      </c>
      <c r="K51" s="1" t="s">
        <v>146</v>
      </c>
      <c r="L51" s="1" t="s">
        <v>842</v>
      </c>
      <c r="M51" s="3" t="str">
        <f t="shared" si="10"/>
        <v>02:13.86</v>
      </c>
      <c r="N51" s="3" t="str">
        <f t="shared" si="11"/>
        <v>02:13.86</v>
      </c>
      <c r="O51" s="3" t="str">
        <f t="shared" si="12"/>
        <v>02:13.86</v>
      </c>
      <c r="P51" s="3" t="str">
        <f t="shared" si="13"/>
        <v>02:13.86</v>
      </c>
      <c r="R51" s="3">
        <f t="shared" si="14"/>
        <v>0.0015509055555555555</v>
      </c>
      <c r="S51" s="3">
        <f t="shared" si="15"/>
        <v>0.0015599626889094445</v>
      </c>
      <c r="T51" s="3" t="str">
        <f t="shared" si="16"/>
        <v>02:14.78</v>
      </c>
      <c r="U51" s="3" t="str">
        <f t="shared" si="17"/>
        <v>02:14.78</v>
      </c>
      <c r="V51" s="1" t="s">
        <v>842</v>
      </c>
      <c r="W51" s="3"/>
    </row>
    <row r="52" spans="2:23" ht="12.75">
      <c r="B52" s="2">
        <v>2</v>
      </c>
      <c r="C52" s="1" t="s">
        <v>850</v>
      </c>
      <c r="D52" s="1" t="str">
        <f t="shared" si="9"/>
        <v> 02:16.07</v>
      </c>
      <c r="E52" s="1" t="s">
        <v>839</v>
      </c>
      <c r="G52" s="1" t="s">
        <v>166</v>
      </c>
      <c r="H52" s="1" t="s">
        <v>871</v>
      </c>
      <c r="I52" s="1" t="s">
        <v>1044</v>
      </c>
      <c r="J52" s="1" t="s">
        <v>913</v>
      </c>
      <c r="K52" s="1" t="s">
        <v>914</v>
      </c>
      <c r="L52" s="1" t="s">
        <v>842</v>
      </c>
      <c r="M52" s="3" t="str">
        <f t="shared" si="10"/>
        <v>02:16.07</v>
      </c>
      <c r="N52" s="3" t="str">
        <f t="shared" si="11"/>
        <v>02:16.07</v>
      </c>
      <c r="O52" s="3" t="str">
        <f t="shared" si="12"/>
        <v>02:16.07</v>
      </c>
      <c r="P52" s="3" t="str">
        <f t="shared" si="13"/>
        <v>02:16.07</v>
      </c>
      <c r="R52" s="3">
        <f t="shared" si="14"/>
        <v>0.0015764842592592594</v>
      </c>
      <c r="S52" s="3">
        <f t="shared" si="15"/>
        <v>0.0015856907696849077</v>
      </c>
      <c r="T52" s="3" t="str">
        <f t="shared" si="16"/>
        <v>02:17.00</v>
      </c>
      <c r="U52" s="3" t="str">
        <f t="shared" si="17"/>
        <v>02:17.00</v>
      </c>
      <c r="V52" s="1" t="s">
        <v>842</v>
      </c>
      <c r="W52" s="3"/>
    </row>
    <row r="53" spans="2:23" ht="12.75">
      <c r="B53" s="2">
        <v>1</v>
      </c>
      <c r="C53" s="1" t="s">
        <v>860</v>
      </c>
      <c r="D53" s="1" t="str">
        <f t="shared" si="9"/>
        <v> 02:16.31</v>
      </c>
      <c r="E53" s="1" t="s">
        <v>839</v>
      </c>
      <c r="G53" s="1" t="s">
        <v>1195</v>
      </c>
      <c r="H53" s="1">
        <v>11</v>
      </c>
      <c r="I53" s="1" t="s">
        <v>1022</v>
      </c>
      <c r="J53" s="1" t="s">
        <v>1795</v>
      </c>
      <c r="K53" s="1" t="s">
        <v>1692</v>
      </c>
      <c r="L53" s="1" t="s">
        <v>842</v>
      </c>
      <c r="M53" s="3" t="str">
        <f t="shared" si="10"/>
        <v>02:16.31</v>
      </c>
      <c r="N53" s="3" t="str">
        <f t="shared" si="11"/>
        <v>02:16.31</v>
      </c>
      <c r="O53" s="3" t="str">
        <f t="shared" si="12"/>
        <v>02:16.31</v>
      </c>
      <c r="P53" s="3" t="str">
        <f t="shared" si="13"/>
        <v>02:16.31</v>
      </c>
      <c r="R53" s="3">
        <f t="shared" si="14"/>
        <v>0.0015792620370370372</v>
      </c>
      <c r="S53" s="3">
        <f t="shared" si="15"/>
        <v>0.0015884847694071298</v>
      </c>
      <c r="T53" s="3" t="str">
        <f t="shared" si="16"/>
        <v>02:17.25</v>
      </c>
      <c r="U53" s="3" t="str">
        <f t="shared" si="17"/>
        <v>02:17.25</v>
      </c>
      <c r="V53" s="1" t="s">
        <v>842</v>
      </c>
      <c r="W53" s="3"/>
    </row>
    <row r="54" spans="3:23" ht="12.75">
      <c r="C54" s="1" t="s">
        <v>863</v>
      </c>
      <c r="D54" s="1" t="str">
        <f t="shared" si="9"/>
        <v> 02:16.48</v>
      </c>
      <c r="E54" s="1" t="s">
        <v>839</v>
      </c>
      <c r="G54" s="1" t="s">
        <v>679</v>
      </c>
      <c r="H54" s="1" t="s">
        <v>873</v>
      </c>
      <c r="I54" s="1" t="s">
        <v>1901</v>
      </c>
      <c r="J54" s="1" t="s">
        <v>562</v>
      </c>
      <c r="K54" s="1" t="s">
        <v>462</v>
      </c>
      <c r="L54" s="1" t="s">
        <v>842</v>
      </c>
      <c r="M54" s="3" t="str">
        <f t="shared" si="10"/>
        <v>02:16.48</v>
      </c>
      <c r="N54" s="3" t="str">
        <f t="shared" si="11"/>
        <v>02:16.48</v>
      </c>
      <c r="O54" s="3" t="str">
        <f t="shared" si="12"/>
        <v>02:16.48</v>
      </c>
      <c r="P54" s="3" t="str">
        <f t="shared" si="13"/>
        <v>02:16.48</v>
      </c>
      <c r="R54" s="3">
        <f t="shared" si="14"/>
        <v>0.0015812296296296297</v>
      </c>
      <c r="S54" s="3">
        <f t="shared" si="15"/>
        <v>0.0015904638525437037</v>
      </c>
      <c r="T54" s="3" t="str">
        <f t="shared" si="16"/>
        <v>02:17.42</v>
      </c>
      <c r="U54" s="3" t="str">
        <f t="shared" si="17"/>
        <v>02:17.42</v>
      </c>
      <c r="V54" s="1" t="s">
        <v>842</v>
      </c>
      <c r="W54" s="3"/>
    </row>
    <row r="55" spans="3:23" ht="12.75">
      <c r="C55" s="1" t="s">
        <v>865</v>
      </c>
      <c r="D55" s="1" t="str">
        <f t="shared" si="9"/>
        <v> 02:16.92</v>
      </c>
      <c r="E55" s="1" t="s">
        <v>839</v>
      </c>
      <c r="G55" s="1" t="s">
        <v>659</v>
      </c>
      <c r="H55" s="1" t="s">
        <v>873</v>
      </c>
      <c r="I55" s="1" t="s">
        <v>858</v>
      </c>
      <c r="J55" s="1" t="s">
        <v>1315</v>
      </c>
      <c r="K55" s="1" t="s">
        <v>1319</v>
      </c>
      <c r="L55" s="1" t="s">
        <v>842</v>
      </c>
      <c r="M55" s="3" t="str">
        <f t="shared" si="10"/>
        <v>02:16.92</v>
      </c>
      <c r="N55" s="3" t="str">
        <f t="shared" si="11"/>
        <v>02:16.92</v>
      </c>
      <c r="O55" s="3" t="str">
        <f t="shared" si="12"/>
        <v>02:16.92</v>
      </c>
      <c r="P55" s="3" t="str">
        <f t="shared" si="13"/>
        <v>02:16.92</v>
      </c>
      <c r="R55" s="3">
        <f t="shared" si="14"/>
        <v>0.0015863222222222224</v>
      </c>
      <c r="S55" s="3">
        <f t="shared" si="15"/>
        <v>0.001595586185367778</v>
      </c>
      <c r="T55" s="3" t="str">
        <f t="shared" si="16"/>
        <v>02:17.86</v>
      </c>
      <c r="U55" s="3" t="str">
        <f t="shared" si="17"/>
        <v>02:17.86</v>
      </c>
      <c r="V55" s="1" t="s">
        <v>842</v>
      </c>
      <c r="W55" s="3"/>
    </row>
    <row r="56" spans="1:22" ht="12.75">
      <c r="A56" s="1" t="s">
        <v>1890</v>
      </c>
      <c r="B56" s="2">
        <v>10</v>
      </c>
      <c r="C56" s="1" t="s">
        <v>838</v>
      </c>
      <c r="D56" s="1" t="str">
        <f t="shared" si="9"/>
        <v> 10:54.62</v>
      </c>
      <c r="E56" s="1" t="s">
        <v>839</v>
      </c>
      <c r="G56" s="1" t="s">
        <v>291</v>
      </c>
      <c r="H56" s="1" t="s">
        <v>870</v>
      </c>
      <c r="I56" s="1" t="s">
        <v>1112</v>
      </c>
      <c r="J56" s="1" t="s">
        <v>562</v>
      </c>
      <c r="K56" s="1" t="s">
        <v>245</v>
      </c>
      <c r="L56" s="1" t="s">
        <v>842</v>
      </c>
      <c r="M56" s="3" t="str">
        <f t="shared" si="10"/>
        <v>10:54.62</v>
      </c>
      <c r="N56" s="3" t="str">
        <f t="shared" si="11"/>
        <v>10:54.62</v>
      </c>
      <c r="O56" s="3" t="str">
        <f t="shared" si="12"/>
        <v>10:54.62</v>
      </c>
      <c r="P56" s="3" t="str">
        <f t="shared" si="13"/>
        <v>10:54.62</v>
      </c>
      <c r="R56" s="3">
        <f t="shared" si="14"/>
        <v>0.007578220370370372</v>
      </c>
      <c r="S56" s="3">
        <f t="shared" si="15"/>
        <v>0.007622476419511298</v>
      </c>
      <c r="T56" s="3" t="str">
        <f t="shared" si="16"/>
        <v>10:58.58</v>
      </c>
      <c r="U56" s="3" t="str">
        <f t="shared" si="17"/>
        <v>10:58.58</v>
      </c>
      <c r="V56" s="1" t="s">
        <v>842</v>
      </c>
    </row>
    <row r="57" spans="2:22" ht="12.75">
      <c r="B57" s="2">
        <v>8</v>
      </c>
      <c r="C57" s="1" t="s">
        <v>843</v>
      </c>
      <c r="D57" s="1" t="str">
        <f t="shared" si="9"/>
        <v> 10:56.89</v>
      </c>
      <c r="E57" s="1" t="s">
        <v>839</v>
      </c>
      <c r="G57" s="1" t="s">
        <v>713</v>
      </c>
      <c r="H57" s="1" t="s">
        <v>868</v>
      </c>
      <c r="I57" s="1" t="s">
        <v>1116</v>
      </c>
      <c r="J57" s="1" t="s">
        <v>911</v>
      </c>
      <c r="K57" s="1" t="s">
        <v>925</v>
      </c>
      <c r="L57" s="1" t="s">
        <v>842</v>
      </c>
      <c r="M57" s="3" t="str">
        <f t="shared" si="10"/>
        <v>10:56.89</v>
      </c>
      <c r="N57" s="3" t="str">
        <f t="shared" si="11"/>
        <v>10:56.89</v>
      </c>
      <c r="O57" s="3" t="str">
        <f t="shared" si="12"/>
        <v>10:56.89</v>
      </c>
      <c r="P57" s="3" t="str">
        <f t="shared" si="13"/>
        <v>10:56.89</v>
      </c>
      <c r="R57" s="3">
        <f t="shared" si="14"/>
        <v>0.007604493518518519</v>
      </c>
      <c r="S57" s="3">
        <f t="shared" si="15"/>
        <v>0.007648903000217316</v>
      </c>
      <c r="T57" s="3" t="str">
        <f t="shared" si="16"/>
        <v>11:00.87</v>
      </c>
      <c r="U57" s="3" t="str">
        <f t="shared" si="17"/>
        <v>11:00.87</v>
      </c>
      <c r="V57" s="1" t="s">
        <v>842</v>
      </c>
    </row>
    <row r="58" spans="2:22" ht="12.75">
      <c r="B58" s="2">
        <v>6</v>
      </c>
      <c r="C58" s="1" t="s">
        <v>846</v>
      </c>
      <c r="D58" s="1" t="str">
        <f t="shared" si="9"/>
        <v> 10:57.37</v>
      </c>
      <c r="E58" s="1" t="s">
        <v>839</v>
      </c>
      <c r="G58" s="1" t="s">
        <v>165</v>
      </c>
      <c r="H58" s="1">
        <v>12</v>
      </c>
      <c r="I58" s="1" t="s">
        <v>1119</v>
      </c>
      <c r="J58" s="1" t="s">
        <v>374</v>
      </c>
      <c r="K58" s="1" t="s">
        <v>375</v>
      </c>
      <c r="L58" s="1" t="s">
        <v>842</v>
      </c>
      <c r="M58" s="3" t="str">
        <f t="shared" si="10"/>
        <v>10:57.37</v>
      </c>
      <c r="N58" s="3" t="str">
        <f t="shared" si="11"/>
        <v>10:57.37</v>
      </c>
      <c r="O58" s="3" t="str">
        <f t="shared" si="12"/>
        <v>10:57.37</v>
      </c>
      <c r="P58" s="3" t="str">
        <f t="shared" si="13"/>
        <v>10:57.37</v>
      </c>
      <c r="R58" s="3">
        <f t="shared" si="14"/>
        <v>0.007610049074074074</v>
      </c>
      <c r="S58" s="3">
        <f t="shared" si="15"/>
        <v>0.0076544909996617595</v>
      </c>
      <c r="T58" s="3" t="str">
        <f t="shared" si="16"/>
        <v>11:01.35</v>
      </c>
      <c r="U58" s="3" t="str">
        <f t="shared" si="17"/>
        <v>11:01.35</v>
      </c>
      <c r="V58" s="1" t="s">
        <v>842</v>
      </c>
    </row>
    <row r="59" spans="2:22" ht="12.75">
      <c r="B59" s="2">
        <v>4</v>
      </c>
      <c r="C59" s="1" t="s">
        <v>848</v>
      </c>
      <c r="D59" s="1" t="str">
        <f t="shared" si="9"/>
        <v> 10:59.58</v>
      </c>
      <c r="E59" s="1" t="s">
        <v>839</v>
      </c>
      <c r="G59" s="1" t="s">
        <v>745</v>
      </c>
      <c r="H59" s="1">
        <v>11</v>
      </c>
      <c r="I59" s="1" t="s">
        <v>1907</v>
      </c>
      <c r="J59" s="1" t="s">
        <v>907</v>
      </c>
      <c r="K59" s="1" t="s">
        <v>926</v>
      </c>
      <c r="L59" s="1" t="s">
        <v>842</v>
      </c>
      <c r="M59" s="3" t="str">
        <f t="shared" si="10"/>
        <v>10:59.58</v>
      </c>
      <c r="N59" s="3" t="str">
        <f t="shared" si="11"/>
        <v>10:59.58</v>
      </c>
      <c r="O59" s="3" t="str">
        <f t="shared" si="12"/>
        <v>10:59.58</v>
      </c>
      <c r="P59" s="3" t="str">
        <f t="shared" si="13"/>
        <v>10:59.58</v>
      </c>
      <c r="R59" s="3">
        <f t="shared" si="14"/>
        <v>0.007635627777777778</v>
      </c>
      <c r="S59" s="3">
        <f t="shared" si="15"/>
        <v>0.007680219080437222</v>
      </c>
      <c r="T59" s="3" t="str">
        <f t="shared" si="16"/>
        <v>11:03.57</v>
      </c>
      <c r="U59" s="3" t="str">
        <f t="shared" si="17"/>
        <v>11:03.57</v>
      </c>
      <c r="V59" s="1" t="s">
        <v>842</v>
      </c>
    </row>
    <row r="60" spans="2:22" ht="12.75">
      <c r="B60" s="2">
        <v>2</v>
      </c>
      <c r="C60" s="1" t="s">
        <v>850</v>
      </c>
      <c r="D60" s="1" t="str">
        <f t="shared" si="9"/>
        <v> 11:02.54</v>
      </c>
      <c r="E60" s="1" t="s">
        <v>839</v>
      </c>
      <c r="G60" s="1" t="s">
        <v>325</v>
      </c>
      <c r="H60" s="1" t="s">
        <v>871</v>
      </c>
      <c r="I60" s="1" t="s">
        <v>167</v>
      </c>
      <c r="J60" s="1" t="s">
        <v>464</v>
      </c>
      <c r="K60" s="1" t="s">
        <v>246</v>
      </c>
      <c r="L60" s="1" t="s">
        <v>842</v>
      </c>
      <c r="M60" s="3" t="str">
        <f t="shared" si="10"/>
        <v>11:02.54</v>
      </c>
      <c r="N60" s="3" t="str">
        <f t="shared" si="11"/>
        <v>11:02.54</v>
      </c>
      <c r="O60" s="3" t="str">
        <f t="shared" si="12"/>
        <v>11:02.54</v>
      </c>
      <c r="P60" s="3" t="str">
        <f t="shared" si="13"/>
        <v>11:02.54</v>
      </c>
      <c r="R60" s="3">
        <f t="shared" si="14"/>
        <v>0.007669887037037037</v>
      </c>
      <c r="S60" s="3">
        <f t="shared" si="15"/>
        <v>0.00771467841034463</v>
      </c>
      <c r="T60" s="3" t="str">
        <f t="shared" si="16"/>
        <v>11:06.55</v>
      </c>
      <c r="U60" s="3" t="str">
        <f t="shared" si="17"/>
        <v>11:06.55</v>
      </c>
      <c r="V60" s="1" t="s">
        <v>842</v>
      </c>
    </row>
    <row r="61" spans="2:22" ht="12.75">
      <c r="B61" s="2">
        <v>1</v>
      </c>
      <c r="C61" s="1" t="s">
        <v>860</v>
      </c>
      <c r="D61" s="1" t="str">
        <f t="shared" si="9"/>
        <v> 11:03.76</v>
      </c>
      <c r="E61" s="1" t="s">
        <v>839</v>
      </c>
      <c r="G61" s="1" t="s">
        <v>320</v>
      </c>
      <c r="H61" s="1">
        <v>11</v>
      </c>
      <c r="I61" s="1" t="s">
        <v>21</v>
      </c>
      <c r="J61" s="1" t="s">
        <v>753</v>
      </c>
      <c r="K61" s="1" t="s">
        <v>712</v>
      </c>
      <c r="L61" s="1" t="s">
        <v>842</v>
      </c>
      <c r="M61" s="3" t="str">
        <f t="shared" si="10"/>
        <v>11:03.76</v>
      </c>
      <c r="N61" s="3" t="str">
        <f t="shared" si="11"/>
        <v>11:03.76</v>
      </c>
      <c r="O61" s="3" t="str">
        <f t="shared" si="12"/>
        <v>11:03.76</v>
      </c>
      <c r="P61" s="3" t="str">
        <f t="shared" si="13"/>
        <v>11:03.76</v>
      </c>
      <c r="R61" s="3">
        <f t="shared" si="14"/>
        <v>0.007684007407407408</v>
      </c>
      <c r="S61" s="3">
        <f t="shared" si="15"/>
        <v>0.007728881242265926</v>
      </c>
      <c r="T61" s="3" t="str">
        <f t="shared" si="16"/>
        <v>11:07.78</v>
      </c>
      <c r="U61" s="3" t="str">
        <f t="shared" si="17"/>
        <v>11:07.78</v>
      </c>
      <c r="V61" s="1" t="s">
        <v>842</v>
      </c>
    </row>
    <row r="62" spans="3:22" ht="12.75">
      <c r="C62" s="1" t="s">
        <v>863</v>
      </c>
      <c r="D62" s="1" t="str">
        <f t="shared" si="9"/>
        <v> 11:04.01</v>
      </c>
      <c r="E62" s="1" t="s">
        <v>839</v>
      </c>
      <c r="G62" s="1" t="s">
        <v>675</v>
      </c>
      <c r="H62" s="1" t="s">
        <v>871</v>
      </c>
      <c r="I62" s="1" t="s">
        <v>1120</v>
      </c>
      <c r="J62" s="1" t="s">
        <v>408</v>
      </c>
      <c r="K62" s="1" t="s">
        <v>432</v>
      </c>
      <c r="L62" s="1" t="s">
        <v>842</v>
      </c>
      <c r="M62" s="3" t="str">
        <f t="shared" si="10"/>
        <v>11:04.01</v>
      </c>
      <c r="N62" s="3" t="str">
        <f t="shared" si="11"/>
        <v>11:04.01</v>
      </c>
      <c r="O62" s="3" t="str">
        <f t="shared" si="12"/>
        <v>11:04.01</v>
      </c>
      <c r="P62" s="3" t="str">
        <f t="shared" si="13"/>
        <v>11:04.01</v>
      </c>
      <c r="R62" s="3">
        <f t="shared" si="14"/>
        <v>0.007686900925925926</v>
      </c>
      <c r="S62" s="3">
        <f t="shared" si="15"/>
        <v>0.007731791658643241</v>
      </c>
      <c r="T62" s="3" t="str">
        <f t="shared" si="16"/>
        <v>11:08.03</v>
      </c>
      <c r="U62" s="3" t="str">
        <f t="shared" si="17"/>
        <v>11:08.03</v>
      </c>
      <c r="V62" s="1" t="s">
        <v>842</v>
      </c>
    </row>
    <row r="63" spans="1:10" ht="12.75">
      <c r="A63" s="1" t="s">
        <v>1912</v>
      </c>
      <c r="B63" s="2">
        <v>10</v>
      </c>
      <c r="C63" s="1" t="s">
        <v>838</v>
      </c>
      <c r="D63" s="1" t="s">
        <v>1284</v>
      </c>
      <c r="G63" s="1" t="s">
        <v>338</v>
      </c>
      <c r="H63" s="1">
        <v>12</v>
      </c>
      <c r="I63" s="1" t="s">
        <v>1112</v>
      </c>
      <c r="J63" s="1" t="s">
        <v>911</v>
      </c>
    </row>
    <row r="64" spans="2:10" ht="12.75">
      <c r="B64" s="2">
        <v>8</v>
      </c>
      <c r="C64" s="1" t="s">
        <v>843</v>
      </c>
      <c r="D64" s="1" t="s">
        <v>505</v>
      </c>
      <c r="G64" s="1" t="s">
        <v>1141</v>
      </c>
      <c r="H64" s="1">
        <v>11</v>
      </c>
      <c r="I64" s="1" t="s">
        <v>1901</v>
      </c>
      <c r="J64" s="1" t="s">
        <v>1127</v>
      </c>
    </row>
    <row r="65" spans="2:10" ht="12.75">
      <c r="B65" s="2">
        <v>6</v>
      </c>
      <c r="C65" s="1" t="s">
        <v>846</v>
      </c>
      <c r="D65" s="1" t="s">
        <v>505</v>
      </c>
      <c r="G65" s="1" t="s">
        <v>756</v>
      </c>
      <c r="H65" s="1">
        <v>11</v>
      </c>
      <c r="I65" s="1" t="s">
        <v>1126</v>
      </c>
      <c r="J65" s="1" t="s">
        <v>22</v>
      </c>
    </row>
    <row r="66" spans="1:10" ht="12.75">
      <c r="A66" s="1" t="s">
        <v>339</v>
      </c>
      <c r="B66" s="2">
        <v>4</v>
      </c>
      <c r="C66" s="1" t="s">
        <v>848</v>
      </c>
      <c r="D66" s="1" t="s">
        <v>667</v>
      </c>
      <c r="G66" s="1" t="s">
        <v>744</v>
      </c>
      <c r="H66" s="1" t="s">
        <v>871</v>
      </c>
      <c r="I66" s="1" t="s">
        <v>164</v>
      </c>
      <c r="J66" s="1" t="s">
        <v>1795</v>
      </c>
    </row>
    <row r="67" spans="2:10" ht="12.75">
      <c r="B67" s="2">
        <v>2</v>
      </c>
      <c r="C67" s="1" t="s">
        <v>850</v>
      </c>
      <c r="D67" s="1" t="s">
        <v>667</v>
      </c>
      <c r="G67" s="1" t="s">
        <v>346</v>
      </c>
      <c r="H67" s="1">
        <v>11</v>
      </c>
      <c r="I67" s="1" t="s">
        <v>858</v>
      </c>
      <c r="J67" s="1" t="s">
        <v>859</v>
      </c>
    </row>
    <row r="68" spans="2:10" ht="12.75">
      <c r="B68" s="2">
        <v>1</v>
      </c>
      <c r="C68" s="1" t="s">
        <v>860</v>
      </c>
      <c r="D68" s="1" t="s">
        <v>950</v>
      </c>
      <c r="G68" s="1" t="s">
        <v>342</v>
      </c>
      <c r="H68" s="1">
        <v>11</v>
      </c>
      <c r="I68" s="1" t="s">
        <v>1112</v>
      </c>
      <c r="J68" s="1" t="s">
        <v>896</v>
      </c>
    </row>
    <row r="69" spans="1:10" ht="12.75">
      <c r="A69" s="1" t="s">
        <v>1925</v>
      </c>
      <c r="B69" s="2">
        <v>10</v>
      </c>
      <c r="C69" s="1" t="s">
        <v>838</v>
      </c>
      <c r="D69" s="1" t="s">
        <v>951</v>
      </c>
      <c r="G69" s="1" t="s">
        <v>231</v>
      </c>
      <c r="H69" s="1">
        <v>12</v>
      </c>
      <c r="I69" s="1" t="s">
        <v>284</v>
      </c>
      <c r="J69" s="1" t="s">
        <v>911</v>
      </c>
    </row>
    <row r="70" spans="2:10" ht="12.75">
      <c r="B70" s="2">
        <v>8</v>
      </c>
      <c r="C70" s="1" t="s">
        <v>843</v>
      </c>
      <c r="D70" s="1" t="s">
        <v>1709</v>
      </c>
      <c r="G70" s="1" t="s">
        <v>1897</v>
      </c>
      <c r="H70" s="1">
        <v>10</v>
      </c>
      <c r="I70" s="1" t="s">
        <v>1907</v>
      </c>
      <c r="J70" s="1" t="s">
        <v>1793</v>
      </c>
    </row>
    <row r="71" spans="1:10" ht="12.75">
      <c r="A71" s="1" t="s">
        <v>1934</v>
      </c>
      <c r="B71" s="2">
        <v>10</v>
      </c>
      <c r="C71" s="1" t="s">
        <v>838</v>
      </c>
      <c r="D71" s="1" t="s">
        <v>582</v>
      </c>
      <c r="G71" s="1" t="s">
        <v>231</v>
      </c>
      <c r="H71" s="1">
        <v>12</v>
      </c>
      <c r="I71" s="1" t="s">
        <v>284</v>
      </c>
      <c r="J71" s="1" t="s">
        <v>911</v>
      </c>
    </row>
    <row r="72" spans="2:10" ht="12.75">
      <c r="B72" s="2">
        <v>8</v>
      </c>
      <c r="C72" s="1" t="s">
        <v>843</v>
      </c>
      <c r="D72" s="1" t="s">
        <v>1880</v>
      </c>
      <c r="G72" s="1" t="s">
        <v>742</v>
      </c>
      <c r="H72" s="1" t="s">
        <v>873</v>
      </c>
      <c r="I72" s="1" t="s">
        <v>330</v>
      </c>
      <c r="J72" s="1" t="s">
        <v>523</v>
      </c>
    </row>
    <row r="73" spans="2:10" ht="12.75">
      <c r="B73" s="2">
        <v>6</v>
      </c>
      <c r="C73" s="1" t="s">
        <v>846</v>
      </c>
      <c r="D73" s="1" t="s">
        <v>953</v>
      </c>
      <c r="G73" s="1" t="s">
        <v>1627</v>
      </c>
      <c r="H73" s="1" t="s">
        <v>873</v>
      </c>
      <c r="I73" s="1" t="s">
        <v>1886</v>
      </c>
      <c r="J73" s="1" t="s">
        <v>896</v>
      </c>
    </row>
    <row r="74" spans="2:10" ht="12.75">
      <c r="B74" s="2">
        <v>4</v>
      </c>
      <c r="C74" s="1" t="s">
        <v>848</v>
      </c>
      <c r="D74" s="1" t="s">
        <v>449</v>
      </c>
      <c r="G74" s="1" t="s">
        <v>317</v>
      </c>
      <c r="H74" s="1">
        <v>12</v>
      </c>
      <c r="I74" s="1" t="s">
        <v>861</v>
      </c>
      <c r="J74" s="1" t="s">
        <v>408</v>
      </c>
    </row>
    <row r="75" spans="2:10" ht="12.75">
      <c r="B75" s="2">
        <v>2</v>
      </c>
      <c r="C75" s="1" t="s">
        <v>850</v>
      </c>
      <c r="D75" s="1" t="s">
        <v>954</v>
      </c>
      <c r="G75" s="1" t="s">
        <v>402</v>
      </c>
      <c r="H75" s="1" t="s">
        <v>870</v>
      </c>
      <c r="I75" s="1" t="s">
        <v>1177</v>
      </c>
      <c r="J75" s="1" t="s">
        <v>913</v>
      </c>
    </row>
    <row r="76" spans="2:10" ht="12.75">
      <c r="B76" s="2">
        <v>1</v>
      </c>
      <c r="C76" s="1" t="s">
        <v>860</v>
      </c>
      <c r="D76" s="1" t="s">
        <v>955</v>
      </c>
      <c r="G76" s="1" t="s">
        <v>353</v>
      </c>
      <c r="H76" s="1">
        <v>12</v>
      </c>
      <c r="I76" s="1" t="s">
        <v>20</v>
      </c>
      <c r="J76" s="1" t="s">
        <v>916</v>
      </c>
    </row>
    <row r="77" spans="1:10" ht="12.75">
      <c r="A77" s="1" t="s">
        <v>355</v>
      </c>
      <c r="B77" s="2">
        <v>10</v>
      </c>
      <c r="C77" s="1" t="s">
        <v>838</v>
      </c>
      <c r="D77" s="1" t="s">
        <v>671</v>
      </c>
      <c r="G77" s="1" t="s">
        <v>1892</v>
      </c>
      <c r="H77" s="1">
        <v>10</v>
      </c>
      <c r="I77" s="1" t="s">
        <v>20</v>
      </c>
      <c r="J77" s="1" t="s">
        <v>672</v>
      </c>
    </row>
    <row r="78" spans="2:10" ht="12.75">
      <c r="B78" s="2">
        <v>8</v>
      </c>
      <c r="C78" s="1" t="s">
        <v>843</v>
      </c>
      <c r="D78" s="1" t="s">
        <v>1243</v>
      </c>
      <c r="G78" s="1" t="s">
        <v>359</v>
      </c>
      <c r="H78" s="1">
        <v>12</v>
      </c>
      <c r="I78" s="1" t="s">
        <v>864</v>
      </c>
      <c r="J78" s="1" t="s">
        <v>1244</v>
      </c>
    </row>
    <row r="79" spans="2:10" ht="12.75">
      <c r="B79" s="2">
        <v>6</v>
      </c>
      <c r="C79" s="1" t="s">
        <v>846</v>
      </c>
      <c r="D79" s="1" t="s">
        <v>1340</v>
      </c>
      <c r="G79" s="1" t="s">
        <v>358</v>
      </c>
      <c r="H79" s="1">
        <v>12</v>
      </c>
      <c r="I79" s="1" t="s">
        <v>864</v>
      </c>
      <c r="J79" s="1" t="s">
        <v>1310</v>
      </c>
    </row>
    <row r="80" spans="2:10" ht="12.75">
      <c r="B80" s="2">
        <v>4</v>
      </c>
      <c r="C80" s="1" t="s">
        <v>848</v>
      </c>
      <c r="D80" s="1" t="s">
        <v>958</v>
      </c>
      <c r="G80" s="1" t="s">
        <v>808</v>
      </c>
      <c r="H80" s="1">
        <v>12</v>
      </c>
      <c r="I80" s="1" t="s">
        <v>330</v>
      </c>
      <c r="J80" s="1" t="s">
        <v>896</v>
      </c>
    </row>
    <row r="81" spans="2:10" ht="12.75">
      <c r="B81" s="2">
        <v>2</v>
      </c>
      <c r="C81" s="1" t="s">
        <v>850</v>
      </c>
      <c r="D81" s="1" t="s">
        <v>543</v>
      </c>
      <c r="G81" s="1" t="s">
        <v>504</v>
      </c>
      <c r="H81" s="1">
        <v>12</v>
      </c>
      <c r="I81" s="1" t="s">
        <v>283</v>
      </c>
      <c r="J81" s="1" t="s">
        <v>22</v>
      </c>
    </row>
    <row r="82" spans="2:10" ht="12.75">
      <c r="B82" s="2">
        <v>1</v>
      </c>
      <c r="C82" s="1" t="s">
        <v>860</v>
      </c>
      <c r="D82" s="1" t="s">
        <v>552</v>
      </c>
      <c r="G82" s="1" t="s">
        <v>783</v>
      </c>
      <c r="H82" s="1">
        <v>10</v>
      </c>
      <c r="I82" s="1" t="s">
        <v>1184</v>
      </c>
      <c r="J82" s="1" t="s">
        <v>545</v>
      </c>
    </row>
    <row r="83" spans="1:10" ht="12.75">
      <c r="A83" s="1" t="s">
        <v>97</v>
      </c>
      <c r="B83" s="2">
        <v>10</v>
      </c>
      <c r="C83" s="1" t="s">
        <v>838</v>
      </c>
      <c r="D83" s="1" t="s">
        <v>1358</v>
      </c>
      <c r="G83" s="1" t="s">
        <v>359</v>
      </c>
      <c r="H83" s="1">
        <v>12</v>
      </c>
      <c r="I83" s="1" t="s">
        <v>864</v>
      </c>
      <c r="J83" s="1" t="s">
        <v>1793</v>
      </c>
    </row>
    <row r="84" spans="2:10" ht="12.75">
      <c r="B84" s="2">
        <v>8</v>
      </c>
      <c r="C84" s="1" t="s">
        <v>843</v>
      </c>
      <c r="D84" s="1" t="s">
        <v>957</v>
      </c>
      <c r="G84" s="1" t="s">
        <v>783</v>
      </c>
      <c r="H84" s="1">
        <v>10</v>
      </c>
      <c r="I84" s="1" t="s">
        <v>1184</v>
      </c>
      <c r="J84" s="1" t="s">
        <v>896</v>
      </c>
    </row>
    <row r="85" spans="2:10" ht="12.75">
      <c r="B85" s="2">
        <v>6</v>
      </c>
      <c r="C85" s="1" t="s">
        <v>846</v>
      </c>
      <c r="D85" s="1" t="s">
        <v>1623</v>
      </c>
      <c r="G85" s="1" t="s">
        <v>297</v>
      </c>
      <c r="H85" s="1" t="s">
        <v>871</v>
      </c>
      <c r="I85" s="1" t="s">
        <v>872</v>
      </c>
      <c r="J85" s="1" t="s">
        <v>1053</v>
      </c>
    </row>
    <row r="86" spans="2:10" ht="12.75">
      <c r="B86" s="2">
        <v>4</v>
      </c>
      <c r="C86" s="1" t="s">
        <v>848</v>
      </c>
      <c r="D86" s="1" t="s">
        <v>1359</v>
      </c>
      <c r="G86" s="1" t="s">
        <v>808</v>
      </c>
      <c r="H86" s="1">
        <v>12</v>
      </c>
      <c r="I86" s="1" t="s">
        <v>1463</v>
      </c>
      <c r="J86" s="1" t="s">
        <v>1794</v>
      </c>
    </row>
    <row r="87" spans="2:10" ht="12.75">
      <c r="B87" s="2">
        <v>2</v>
      </c>
      <c r="C87" s="1" t="s">
        <v>850</v>
      </c>
      <c r="D87" s="1" t="s">
        <v>1360</v>
      </c>
      <c r="G87" s="1" t="s">
        <v>358</v>
      </c>
      <c r="H87" s="1">
        <v>12</v>
      </c>
      <c r="I87" s="1" t="s">
        <v>864</v>
      </c>
      <c r="J87" s="1" t="s">
        <v>1795</v>
      </c>
    </row>
    <row r="88" spans="2:10" ht="12.75">
      <c r="B88" s="2">
        <v>1</v>
      </c>
      <c r="C88" s="1" t="s">
        <v>860</v>
      </c>
      <c r="D88" s="1" t="s">
        <v>1361</v>
      </c>
      <c r="G88" s="1" t="s">
        <v>1891</v>
      </c>
      <c r="H88" s="1">
        <v>10</v>
      </c>
      <c r="I88" s="1" t="s">
        <v>861</v>
      </c>
      <c r="J88" s="1" t="s">
        <v>1797</v>
      </c>
    </row>
    <row r="89" spans="1:10" ht="12.75">
      <c r="A89" s="1" t="s">
        <v>507</v>
      </c>
      <c r="B89" s="2">
        <v>10</v>
      </c>
      <c r="C89" s="1" t="s">
        <v>838</v>
      </c>
      <c r="D89" s="1" t="s">
        <v>1473</v>
      </c>
      <c r="G89" s="1" t="s">
        <v>341</v>
      </c>
      <c r="H89" s="1">
        <v>12</v>
      </c>
      <c r="I89" s="1" t="s">
        <v>25</v>
      </c>
      <c r="J89" s="1" t="s">
        <v>1474</v>
      </c>
    </row>
    <row r="90" spans="2:10" ht="12.75">
      <c r="B90" s="2">
        <v>8</v>
      </c>
      <c r="C90" s="1" t="s">
        <v>843</v>
      </c>
      <c r="D90" s="1" t="s">
        <v>1497</v>
      </c>
      <c r="G90" s="1" t="s">
        <v>346</v>
      </c>
      <c r="H90" s="1" t="s">
        <v>871</v>
      </c>
      <c r="I90" s="1" t="s">
        <v>858</v>
      </c>
      <c r="J90" s="1" t="s">
        <v>1498</v>
      </c>
    </row>
    <row r="91" spans="2:10" ht="12.75">
      <c r="B91" s="2">
        <v>6</v>
      </c>
      <c r="C91" s="1" t="s">
        <v>846</v>
      </c>
      <c r="D91" s="1" t="s">
        <v>406</v>
      </c>
      <c r="G91" s="1" t="s">
        <v>227</v>
      </c>
      <c r="H91" s="1">
        <v>12</v>
      </c>
      <c r="I91" s="1" t="s">
        <v>858</v>
      </c>
      <c r="J91" s="1" t="s">
        <v>1094</v>
      </c>
    </row>
    <row r="92" spans="2:10" ht="12.75">
      <c r="B92" s="2">
        <v>4</v>
      </c>
      <c r="C92" s="1" t="s">
        <v>848</v>
      </c>
      <c r="D92" s="1" t="s">
        <v>406</v>
      </c>
      <c r="G92" s="1" t="s">
        <v>665</v>
      </c>
      <c r="H92" s="1">
        <v>12</v>
      </c>
      <c r="I92" s="1" t="s">
        <v>874</v>
      </c>
      <c r="J92" s="1" t="s">
        <v>126</v>
      </c>
    </row>
    <row r="93" spans="2:10" ht="12.75">
      <c r="B93" s="2">
        <v>2</v>
      </c>
      <c r="C93" s="1" t="s">
        <v>850</v>
      </c>
      <c r="D93" s="1" t="s">
        <v>1516</v>
      </c>
      <c r="G93" s="1" t="s">
        <v>490</v>
      </c>
      <c r="H93" s="1" t="s">
        <v>873</v>
      </c>
      <c r="I93" s="1" t="s">
        <v>1117</v>
      </c>
      <c r="J93" s="1" t="s">
        <v>1767</v>
      </c>
    </row>
    <row r="94" spans="2:10" ht="12.75">
      <c r="B94" s="2">
        <v>1</v>
      </c>
      <c r="C94" s="1" t="s">
        <v>860</v>
      </c>
      <c r="D94" s="1" t="s">
        <v>1516</v>
      </c>
      <c r="G94" s="1" t="s">
        <v>774</v>
      </c>
      <c r="H94" s="1">
        <v>10</v>
      </c>
      <c r="I94" s="1" t="s">
        <v>877</v>
      </c>
      <c r="J94" s="1" t="s">
        <v>1906</v>
      </c>
    </row>
    <row r="95" spans="2:10" ht="12.75">
      <c r="B95" s="1"/>
      <c r="C95" s="1" t="s">
        <v>863</v>
      </c>
      <c r="D95" s="1" t="s">
        <v>489</v>
      </c>
      <c r="G95" s="1" t="s">
        <v>293</v>
      </c>
      <c r="H95" s="1" t="s">
        <v>873</v>
      </c>
      <c r="I95" s="1" t="s">
        <v>294</v>
      </c>
      <c r="J95" s="1" t="s">
        <v>376</v>
      </c>
    </row>
    <row r="96" spans="2:10" ht="12.75">
      <c r="B96" s="18"/>
      <c r="C96" s="1" t="s">
        <v>865</v>
      </c>
      <c r="D96" s="1" t="s">
        <v>489</v>
      </c>
      <c r="G96" s="1" t="s">
        <v>683</v>
      </c>
      <c r="H96" s="1" t="s">
        <v>871</v>
      </c>
      <c r="I96" s="1" t="s">
        <v>98</v>
      </c>
      <c r="J96" s="1" t="s">
        <v>638</v>
      </c>
    </row>
    <row r="97" spans="2:10" ht="12.75">
      <c r="B97" s="18"/>
      <c r="C97" s="1" t="s">
        <v>868</v>
      </c>
      <c r="D97" s="1" t="s">
        <v>489</v>
      </c>
      <c r="G97" s="1" t="s">
        <v>290</v>
      </c>
      <c r="H97" s="1" t="s">
        <v>868</v>
      </c>
      <c r="I97" s="1" t="s">
        <v>25</v>
      </c>
      <c r="J97" s="1" t="s">
        <v>1321</v>
      </c>
    </row>
    <row r="98" ht="12.75">
      <c r="O98" s="1"/>
    </row>
    <row r="99" ht="12.75">
      <c r="W99" s="3"/>
    </row>
    <row r="100" ht="12.75">
      <c r="W100" s="3"/>
    </row>
    <row r="101" ht="12.75">
      <c r="W101" s="3"/>
    </row>
    <row r="102" ht="12.75">
      <c r="W102" s="3"/>
    </row>
    <row r="103" ht="12.75">
      <c r="W103" s="3"/>
    </row>
    <row r="104" ht="12.75">
      <c r="W104" s="3"/>
    </row>
    <row r="105" ht="12.75">
      <c r="W105" s="3"/>
    </row>
    <row r="106" ht="12.75">
      <c r="W106" s="3"/>
    </row>
    <row r="107" ht="12.75">
      <c r="W107" s="3"/>
    </row>
    <row r="108" ht="12.75">
      <c r="W108" s="3"/>
    </row>
    <row r="109" ht="12.75">
      <c r="W109" s="3"/>
    </row>
    <row r="110" ht="12.75">
      <c r="W110" s="3"/>
    </row>
    <row r="111" ht="12.75">
      <c r="W111" s="3"/>
    </row>
    <row r="112" ht="12.75">
      <c r="W112" s="3"/>
    </row>
    <row r="113" ht="12.75">
      <c r="W113" s="3"/>
    </row>
    <row r="114" ht="12.75">
      <c r="W114" s="3"/>
    </row>
    <row r="115" ht="12.75">
      <c r="W115" s="3"/>
    </row>
    <row r="116" ht="12.75">
      <c r="W116" s="3"/>
    </row>
    <row r="117" ht="12.75">
      <c r="W117" s="3"/>
    </row>
    <row r="118" ht="12.75">
      <c r="W118" s="3"/>
    </row>
    <row r="119" ht="12.75">
      <c r="W119" s="3"/>
    </row>
    <row r="120" ht="12.75">
      <c r="W120" s="3"/>
    </row>
    <row r="121" ht="12.75">
      <c r="W121" s="3"/>
    </row>
    <row r="122" ht="12.75">
      <c r="W122" s="3"/>
    </row>
    <row r="123" ht="12.75">
      <c r="W123" s="3"/>
    </row>
    <row r="124" ht="12.75">
      <c r="W124" s="3"/>
    </row>
    <row r="125" ht="12.75">
      <c r="W125" s="3"/>
    </row>
    <row r="126" ht="12.75">
      <c r="W126" s="3"/>
    </row>
    <row r="127" ht="12.75">
      <c r="W127" s="3"/>
    </row>
    <row r="128" ht="12.75">
      <c r="W128" s="3"/>
    </row>
    <row r="129" ht="12.75">
      <c r="W129" s="3"/>
    </row>
    <row r="130" ht="12.75">
      <c r="W130" s="3"/>
    </row>
    <row r="131" ht="12.75">
      <c r="W131" s="3"/>
    </row>
    <row r="132" ht="12.75">
      <c r="W132" s="3"/>
    </row>
    <row r="133" ht="12.75">
      <c r="W133" s="3"/>
    </row>
    <row r="134" ht="12.75">
      <c r="W134" s="3"/>
    </row>
    <row r="135" ht="12.75">
      <c r="W135" s="3"/>
    </row>
    <row r="136" ht="12.75">
      <c r="W136" s="3"/>
    </row>
    <row r="137" ht="12.75">
      <c r="W137" s="3"/>
    </row>
    <row r="138" ht="12.75">
      <c r="W138" s="3"/>
    </row>
    <row r="139" ht="12.75">
      <c r="W139" s="3"/>
    </row>
    <row r="141" spans="22:23" ht="12.75">
      <c r="V141" s="4"/>
      <c r="W141" s="3"/>
    </row>
    <row r="142" spans="22:23" ht="12.75">
      <c r="V142" s="4"/>
      <c r="W142" s="3"/>
    </row>
    <row r="143" spans="22:23" ht="12.75">
      <c r="V143" s="4"/>
      <c r="W143" s="3"/>
    </row>
    <row r="144" spans="22:23" ht="12.75">
      <c r="V144" s="4"/>
      <c r="W144" s="3"/>
    </row>
    <row r="145" spans="22:23" ht="12.75">
      <c r="V145" s="4"/>
      <c r="W145" s="3"/>
    </row>
    <row r="146" spans="22:23" ht="12.75">
      <c r="V146" s="4"/>
      <c r="W146" s="3"/>
    </row>
    <row r="147" spans="22:23" ht="12.75">
      <c r="V147" s="4"/>
      <c r="W147" s="3"/>
    </row>
    <row r="148" spans="22:23" ht="12.75">
      <c r="V148" s="4"/>
      <c r="W148" s="3"/>
    </row>
    <row r="149" spans="22:23" ht="12.75">
      <c r="V149" s="4"/>
      <c r="W149" s="3"/>
    </row>
    <row r="150" spans="22:23" ht="12.75">
      <c r="V150" s="4"/>
      <c r="W150" s="3"/>
    </row>
    <row r="151" spans="22:23" ht="12.75">
      <c r="V151" s="4"/>
      <c r="W151" s="3"/>
    </row>
    <row r="152" spans="22:23" ht="12.75">
      <c r="V152" s="4"/>
      <c r="W152" s="3"/>
    </row>
    <row r="153" spans="22:23" ht="12.75">
      <c r="V153" s="4"/>
      <c r="W153" s="3"/>
    </row>
    <row r="154" spans="22:23" ht="12.75">
      <c r="V154" s="4"/>
      <c r="W154" s="3"/>
    </row>
    <row r="155" spans="22:23" ht="12.75">
      <c r="V155" s="4"/>
      <c r="W155" s="3"/>
    </row>
    <row r="156" spans="22:23" ht="12.75">
      <c r="V156" s="4"/>
      <c r="W156" s="3"/>
    </row>
    <row r="157" spans="22:23" ht="12.75">
      <c r="V157" s="4"/>
      <c r="W157" s="3"/>
    </row>
    <row r="158" spans="22:23" ht="12.75">
      <c r="V158" s="4"/>
      <c r="W158" s="3"/>
    </row>
    <row r="159" spans="22:23" ht="12.75">
      <c r="V159" s="4"/>
      <c r="W159" s="3"/>
    </row>
    <row r="160" spans="22:23" ht="12.75">
      <c r="V160" s="4"/>
      <c r="W160" s="3"/>
    </row>
    <row r="161" spans="22:23" ht="12.75">
      <c r="V161" s="4"/>
      <c r="W161" s="3"/>
    </row>
    <row r="162" spans="22:23" ht="12.75">
      <c r="V162" s="4"/>
      <c r="W162" s="3"/>
    </row>
    <row r="163" spans="22:23" ht="12.75">
      <c r="V163" s="4"/>
      <c r="W163" s="3"/>
    </row>
    <row r="164" spans="22:23" ht="12.75">
      <c r="V164" s="4"/>
      <c r="W164" s="3"/>
    </row>
    <row r="165" ht="12.75">
      <c r="W165" s="3"/>
    </row>
    <row r="166" ht="12.75">
      <c r="W166" s="3"/>
    </row>
    <row r="167" ht="12.75">
      <c r="W167" s="3"/>
    </row>
    <row r="168" ht="12.75">
      <c r="W168" s="3"/>
    </row>
    <row r="169" ht="12.75">
      <c r="W169" s="3"/>
    </row>
    <row r="170" ht="12.75">
      <c r="W170" s="3"/>
    </row>
    <row r="171" ht="12.75">
      <c r="W171" s="3"/>
    </row>
    <row r="172" ht="12.75">
      <c r="W172" s="3"/>
    </row>
    <row r="173" ht="12.75">
      <c r="W173" s="3"/>
    </row>
    <row r="174" spans="22:23" ht="12.75">
      <c r="V174" s="4"/>
      <c r="W174" s="3"/>
    </row>
    <row r="175" ht="12.75">
      <c r="W175" s="3"/>
    </row>
    <row r="176" ht="12.75">
      <c r="W176" s="3"/>
    </row>
    <row r="177" ht="12.75">
      <c r="W177" s="3"/>
    </row>
    <row r="178" ht="12.75">
      <c r="W178" s="3"/>
    </row>
    <row r="179" ht="12.75">
      <c r="W179" s="3"/>
    </row>
    <row r="180" ht="12.75">
      <c r="W180" s="3"/>
    </row>
    <row r="181" ht="12.75">
      <c r="W181" s="3"/>
    </row>
    <row r="182" ht="12.75">
      <c r="W182" s="3"/>
    </row>
    <row r="183" ht="12.75">
      <c r="W183" s="3"/>
    </row>
    <row r="184" spans="22:23" ht="12.75">
      <c r="V184" s="4"/>
      <c r="W184" s="3"/>
    </row>
    <row r="185" spans="22:23" ht="12.75">
      <c r="V185" s="4"/>
      <c r="W185" s="3"/>
    </row>
    <row r="186" spans="22:23" ht="12.75">
      <c r="V186" s="4"/>
      <c r="W186" s="3"/>
    </row>
    <row r="187" spans="22:23" ht="12.75">
      <c r="V187" s="4"/>
      <c r="W187" s="3"/>
    </row>
    <row r="188" spans="22:23" ht="12.75">
      <c r="V188" s="4"/>
      <c r="W188" s="3"/>
    </row>
    <row r="189" spans="22:23" ht="12.75">
      <c r="V189" s="4"/>
      <c r="W189" s="3"/>
    </row>
    <row r="190" spans="22:23" ht="12.75">
      <c r="V190" s="4"/>
      <c r="W190" s="3"/>
    </row>
    <row r="191" spans="22:23" ht="12.75">
      <c r="V191" s="4"/>
      <c r="W191" s="3"/>
    </row>
    <row r="192" spans="22:23" ht="12.75">
      <c r="V192" s="4"/>
      <c r="W192" s="3"/>
    </row>
    <row r="193" spans="22:23" ht="12.75">
      <c r="V193" s="4"/>
      <c r="W193" s="3"/>
    </row>
    <row r="194" spans="22:23" ht="12.75">
      <c r="V194" s="4"/>
      <c r="W194" s="3"/>
    </row>
    <row r="195" spans="22:23" ht="12.75">
      <c r="V195" s="4"/>
      <c r="W195" s="3"/>
    </row>
    <row r="196" spans="22:23" ht="12.75">
      <c r="V196" s="4"/>
      <c r="W196" s="3"/>
    </row>
    <row r="197" spans="22:23" ht="12.75">
      <c r="V197" s="4"/>
      <c r="W197" s="3"/>
    </row>
    <row r="198" spans="22:23" ht="12.75">
      <c r="V198" s="4"/>
      <c r="W198" s="3"/>
    </row>
    <row r="199" spans="22:23" ht="12.75">
      <c r="V199" s="4"/>
      <c r="W199" s="3"/>
    </row>
    <row r="200" spans="22:23" ht="12.75">
      <c r="V200" s="4"/>
      <c r="W200" s="3"/>
    </row>
    <row r="201" spans="22:23" ht="12.75">
      <c r="V201" s="4"/>
      <c r="W201" s="3"/>
    </row>
    <row r="202" spans="22:23" ht="12.75">
      <c r="V202" s="4"/>
      <c r="W202" s="3"/>
    </row>
    <row r="203" spans="22:23" ht="12.75">
      <c r="V203" s="4"/>
      <c r="W203" s="3"/>
    </row>
    <row r="204" spans="22:23" ht="12.75">
      <c r="V204" s="4"/>
      <c r="W204" s="3"/>
    </row>
    <row r="205" spans="22:23" ht="12.75">
      <c r="V205" s="4"/>
      <c r="W205" s="3"/>
    </row>
    <row r="206" spans="22:23" ht="12.75">
      <c r="V206" s="4"/>
      <c r="W206" s="3"/>
    </row>
    <row r="207" spans="22:23" ht="12.75">
      <c r="V207" s="4"/>
      <c r="W207" s="3"/>
    </row>
    <row r="208" spans="22:23" ht="12.75">
      <c r="V208" s="4"/>
      <c r="W208" s="3"/>
    </row>
    <row r="209" ht="12.75">
      <c r="W209" s="3"/>
    </row>
    <row r="210" ht="12.75">
      <c r="W210" s="3"/>
    </row>
    <row r="211" ht="12.75">
      <c r="W211" s="3"/>
    </row>
    <row r="212" ht="12.75">
      <c r="W212" s="3"/>
    </row>
    <row r="213" ht="12.75">
      <c r="W213" s="3"/>
    </row>
    <row r="214" ht="12.75">
      <c r="W214" s="3"/>
    </row>
    <row r="215" ht="12.75">
      <c r="W215" s="3"/>
    </row>
    <row r="216" ht="12.75">
      <c r="W216" s="3"/>
    </row>
    <row r="217" ht="12.75">
      <c r="W217" s="3"/>
    </row>
    <row r="218" ht="12.75">
      <c r="W218" s="3"/>
    </row>
    <row r="219" ht="12.75">
      <c r="W219" s="3"/>
    </row>
    <row r="220" ht="12.75">
      <c r="W220" s="3"/>
    </row>
    <row r="221" ht="12.75">
      <c r="W221" s="3"/>
    </row>
    <row r="222" ht="12.75">
      <c r="W222" s="3"/>
    </row>
    <row r="223" ht="12.75">
      <c r="W223" s="3"/>
    </row>
    <row r="224" ht="12.75">
      <c r="W224" s="3"/>
    </row>
    <row r="225" ht="12.75">
      <c r="W225" s="3"/>
    </row>
    <row r="226" ht="12.75">
      <c r="W226" s="3"/>
    </row>
    <row r="227" ht="12.75">
      <c r="W227" s="3"/>
    </row>
    <row r="228" ht="12.75">
      <c r="W228" s="3"/>
    </row>
    <row r="229" ht="12.75">
      <c r="W229" s="3"/>
    </row>
    <row r="230" ht="12.75">
      <c r="V230" s="4"/>
    </row>
    <row r="231" ht="12.75">
      <c r="V231" s="4"/>
    </row>
    <row r="232" ht="12.75">
      <c r="V232" s="4"/>
    </row>
    <row r="233" ht="12.75">
      <c r="V233" s="4"/>
    </row>
    <row r="234" ht="12.75">
      <c r="V234" s="4"/>
    </row>
    <row r="235" ht="12.75">
      <c r="V235" s="4"/>
    </row>
    <row r="236" ht="12.75">
      <c r="V236" s="4"/>
    </row>
    <row r="237" ht="12.75">
      <c r="V237" s="4"/>
    </row>
    <row r="238" ht="12.75">
      <c r="V238" s="4"/>
    </row>
    <row r="239" ht="12.75">
      <c r="V239" s="4"/>
    </row>
    <row r="240" ht="12.75">
      <c r="V240" s="4"/>
    </row>
    <row r="241" ht="12.75">
      <c r="V241" s="4"/>
    </row>
    <row r="242" ht="12.75">
      <c r="V242" s="4"/>
    </row>
    <row r="243" ht="12.75">
      <c r="V243" s="4"/>
    </row>
    <row r="244" ht="12.75">
      <c r="V244" s="4"/>
    </row>
    <row r="245" ht="12.75">
      <c r="V245" s="4"/>
    </row>
    <row r="246" ht="12.75">
      <c r="V246" s="4"/>
    </row>
    <row r="247" ht="12.75">
      <c r="V247" s="4"/>
    </row>
    <row r="248" ht="12.75">
      <c r="V248" s="4"/>
    </row>
    <row r="249" ht="12.75">
      <c r="V249" s="4"/>
    </row>
    <row r="250" ht="12.75">
      <c r="V250" s="4"/>
    </row>
    <row r="251" ht="12.75">
      <c r="V251" s="4"/>
    </row>
    <row r="252" ht="12.75">
      <c r="V252" s="4"/>
    </row>
    <row r="253" ht="12.75">
      <c r="V253" s="4"/>
    </row>
    <row r="254" spans="22:23" ht="12.75">
      <c r="V254" s="4"/>
      <c r="W254" s="3"/>
    </row>
    <row r="255" spans="22:23" ht="12.75">
      <c r="V255" s="4"/>
      <c r="W255" s="3"/>
    </row>
    <row r="256" spans="22:23" ht="12.75">
      <c r="V256" s="4"/>
      <c r="W256" s="3"/>
    </row>
    <row r="257" spans="22:23" ht="12.75">
      <c r="V257" s="4"/>
      <c r="W257" s="3"/>
    </row>
    <row r="258" spans="22:23" ht="12.75">
      <c r="V258" s="4"/>
      <c r="W258" s="3"/>
    </row>
    <row r="259" spans="22:23" ht="12.75">
      <c r="V259" s="4"/>
      <c r="W259" s="3"/>
    </row>
    <row r="260" spans="22:23" ht="12.75">
      <c r="V260" s="4"/>
      <c r="W260" s="3"/>
    </row>
    <row r="261" spans="22:23" ht="12.75">
      <c r="V261" s="4"/>
      <c r="W261" s="3"/>
    </row>
    <row r="262" spans="22:23" ht="12.75">
      <c r="V262" s="4"/>
      <c r="W262" s="3"/>
    </row>
    <row r="263" spans="22:23" ht="12.75">
      <c r="V263" s="4"/>
      <c r="W263" s="3"/>
    </row>
    <row r="264" spans="22:23" ht="12.75">
      <c r="V264" s="4"/>
      <c r="W264" s="3"/>
    </row>
    <row r="265" spans="22:23" ht="12.75">
      <c r="V265" s="4"/>
      <c r="W265" s="3"/>
    </row>
    <row r="266" spans="22:23" ht="12.75">
      <c r="V266" s="4"/>
      <c r="W266" s="3"/>
    </row>
    <row r="267" spans="22:23" ht="12.75">
      <c r="V267" s="4"/>
      <c r="W267" s="3"/>
    </row>
    <row r="268" spans="22:23" ht="12.75">
      <c r="V268" s="4"/>
      <c r="W268" s="3"/>
    </row>
    <row r="269" spans="22:23" ht="12.75">
      <c r="V269" s="4"/>
      <c r="W269" s="3"/>
    </row>
    <row r="270" spans="22:23" ht="12.75">
      <c r="V270" s="4"/>
      <c r="W270" s="3"/>
    </row>
    <row r="271" spans="22:23" ht="12.75">
      <c r="V271" s="4"/>
      <c r="W271" s="3"/>
    </row>
    <row r="272" spans="2:23" ht="12.75">
      <c r="B272" s="15"/>
      <c r="V272" s="4"/>
      <c r="W272" s="3"/>
    </row>
    <row r="273" spans="2:23" ht="12.75">
      <c r="B273" s="15"/>
      <c r="V273" s="4"/>
      <c r="W273" s="3"/>
    </row>
    <row r="274" spans="2:23" ht="12.75">
      <c r="B274" s="15"/>
      <c r="V274" s="4"/>
      <c r="W274" s="3"/>
    </row>
    <row r="275" spans="2:23" ht="12.75">
      <c r="B275" s="15"/>
      <c r="V275" s="4"/>
      <c r="W275" s="3"/>
    </row>
    <row r="276" spans="2:23" ht="12.75">
      <c r="B276" s="15"/>
      <c r="V276" s="4"/>
      <c r="W276" s="3"/>
    </row>
    <row r="277" spans="2:23" ht="12.75">
      <c r="B277" s="15"/>
      <c r="V277" s="4"/>
      <c r="W277" s="3"/>
    </row>
    <row r="278" spans="2:23" ht="12.75">
      <c r="B278" s="15"/>
      <c r="V278" s="4"/>
      <c r="W278" s="3"/>
    </row>
    <row r="279" spans="2:23" ht="12.75">
      <c r="B279" s="15"/>
      <c r="V279" s="4"/>
      <c r="W279" s="3"/>
    </row>
    <row r="280" spans="2:23" ht="12.75">
      <c r="B280" s="15"/>
      <c r="V280" s="4"/>
      <c r="W280" s="3"/>
    </row>
    <row r="281" spans="2:23" ht="12.75">
      <c r="B281" s="15"/>
      <c r="V281" s="4"/>
      <c r="W281" s="3"/>
    </row>
    <row r="282" ht="12.75">
      <c r="B282" s="15"/>
    </row>
    <row r="283" ht="12.75">
      <c r="B283" s="15"/>
    </row>
    <row r="284" ht="12.75">
      <c r="B284" s="15"/>
    </row>
    <row r="285" ht="12.75">
      <c r="B285" s="15"/>
    </row>
    <row r="286" ht="12.75">
      <c r="B286" s="15"/>
    </row>
    <row r="323" ht="12.75">
      <c r="B323" s="1"/>
    </row>
    <row r="324" ht="12.75">
      <c r="B324" s="1"/>
    </row>
    <row r="325" ht="12.75">
      <c r="B325" s="1"/>
    </row>
    <row r="326" ht="12.75">
      <c r="B326" s="1"/>
    </row>
    <row r="327" ht="12.75">
      <c r="B327" s="1"/>
    </row>
    <row r="328" ht="12.75">
      <c r="B328" s="1"/>
    </row>
    <row r="329" ht="12.75">
      <c r="B329" s="1"/>
    </row>
    <row r="330" ht="12.75">
      <c r="B330" s="1"/>
    </row>
    <row r="331" ht="12.75">
      <c r="B331" s="1"/>
    </row>
    <row r="332" ht="12.75">
      <c r="B332" s="1"/>
    </row>
    <row r="333" ht="12.75">
      <c r="B333" s="1"/>
    </row>
    <row r="334" ht="12.75">
      <c r="B334" s="1"/>
    </row>
    <row r="335" ht="12.75">
      <c r="B335" s="1"/>
    </row>
    <row r="336" ht="12.75">
      <c r="B336" s="1"/>
    </row>
    <row r="337" ht="12.75">
      <c r="B337" s="1"/>
    </row>
    <row r="338" ht="12.75">
      <c r="B338" s="1"/>
    </row>
    <row r="339" ht="12.75">
      <c r="B339" s="1"/>
    </row>
    <row r="344" ht="12.75">
      <c r="B344" s="1"/>
    </row>
    <row r="345" ht="12.75">
      <c r="B345" s="1"/>
    </row>
    <row r="346" ht="12.75">
      <c r="B346" s="16"/>
    </row>
    <row r="347" ht="12.75">
      <c r="B347" s="16"/>
    </row>
    <row r="348" ht="12.75">
      <c r="B348" s="16"/>
    </row>
    <row r="349" ht="12.75">
      <c r="B349" s="16"/>
    </row>
    <row r="350" ht="12.75">
      <c r="B350" s="16"/>
    </row>
    <row r="351" ht="12.75">
      <c r="B351" s="16"/>
    </row>
    <row r="352" ht="12.75">
      <c r="B352" s="16"/>
    </row>
    <row r="353" ht="12.75">
      <c r="B353" s="16"/>
    </row>
    <row r="354" ht="12.75">
      <c r="B354" s="16"/>
    </row>
    <row r="355" ht="12.75">
      <c r="B355" s="16"/>
    </row>
    <row r="356" ht="12.75">
      <c r="B356" s="16"/>
    </row>
    <row r="357" ht="12.75">
      <c r="B357" s="16"/>
    </row>
    <row r="358" ht="12.75">
      <c r="B358" s="16"/>
    </row>
    <row r="359" ht="12.75">
      <c r="B359" s="16"/>
    </row>
    <row r="360" ht="12.75">
      <c r="B360" s="16"/>
    </row>
    <row r="365" ht="12.75">
      <c r="B365" s="15"/>
    </row>
    <row r="366" ht="12.75">
      <c r="B366" s="15"/>
    </row>
    <row r="367" ht="12.75">
      <c r="B367" s="17"/>
    </row>
    <row r="368" ht="12.75">
      <c r="B368" s="1"/>
    </row>
    <row r="369" ht="12.75">
      <c r="B369" s="17"/>
    </row>
    <row r="370" ht="12.75">
      <c r="B370" s="17"/>
    </row>
    <row r="371" ht="12.75">
      <c r="B371" s="17"/>
    </row>
    <row r="372" ht="12.75">
      <c r="B372" s="17"/>
    </row>
    <row r="373" ht="12.75">
      <c r="B373" s="17"/>
    </row>
    <row r="374" ht="12.75">
      <c r="B374" s="17"/>
    </row>
    <row r="375" ht="12.75">
      <c r="B375" s="17"/>
    </row>
    <row r="376" ht="12.75">
      <c r="B376" s="17"/>
    </row>
    <row r="377" ht="12.75">
      <c r="B377" s="17"/>
    </row>
    <row r="378" ht="12.75">
      <c r="B378" s="17"/>
    </row>
    <row r="379" ht="12.75">
      <c r="B379" s="17"/>
    </row>
    <row r="380" ht="12.75">
      <c r="B380" s="17"/>
    </row>
    <row r="381" ht="12.75">
      <c r="B381" s="17"/>
    </row>
    <row r="382" ht="12.75">
      <c r="B382" s="17"/>
    </row>
    <row r="383" ht="12.75">
      <c r="B383" s="17"/>
    </row>
    <row r="384" ht="12.75">
      <c r="B384" s="15"/>
    </row>
    <row r="387" ht="12.75">
      <c r="B387" s="1"/>
    </row>
    <row r="388" ht="12.75">
      <c r="B388" s="1"/>
    </row>
    <row r="389" ht="12.75">
      <c r="B389" s="1"/>
    </row>
    <row r="390" ht="12.75">
      <c r="B390" s="1"/>
    </row>
    <row r="391" ht="12.75">
      <c r="B391" s="1"/>
    </row>
    <row r="392" ht="12.75">
      <c r="B392" s="1"/>
    </row>
    <row r="393" ht="12.75">
      <c r="B393" s="1"/>
    </row>
    <row r="394" ht="12.75">
      <c r="B394" s="1"/>
    </row>
    <row r="395" ht="12.75">
      <c r="B395" s="1"/>
    </row>
    <row r="396" ht="12.75">
      <c r="B396" s="1"/>
    </row>
    <row r="397" ht="12.75">
      <c r="B397" s="1"/>
    </row>
    <row r="398" ht="12.75">
      <c r="B398" s="1"/>
    </row>
    <row r="399" ht="12.75">
      <c r="B399" s="1"/>
    </row>
    <row r="400" ht="12.75">
      <c r="B400" s="1"/>
    </row>
    <row r="401" ht="12.75">
      <c r="B401" s="1"/>
    </row>
    <row r="402" ht="12.75">
      <c r="B402" s="1"/>
    </row>
    <row r="403" ht="12.75">
      <c r="B403" s="1"/>
    </row>
    <row r="404" ht="12.75">
      <c r="B404" s="1"/>
    </row>
    <row r="408" ht="12.75">
      <c r="B408" s="1"/>
    </row>
    <row r="409" ht="12.75">
      <c r="B409" s="1"/>
    </row>
    <row r="410" ht="12.75">
      <c r="B410" s="1"/>
    </row>
    <row r="411" ht="12.75">
      <c r="B411" s="1"/>
    </row>
    <row r="412" ht="12.75">
      <c r="B412" s="1"/>
    </row>
    <row r="413" ht="12.75">
      <c r="B413" s="1"/>
    </row>
    <row r="414" ht="12.75">
      <c r="B414" s="1"/>
    </row>
    <row r="415" ht="12.75">
      <c r="B415" s="1"/>
    </row>
    <row r="416" ht="12.75">
      <c r="B416" s="1"/>
    </row>
    <row r="417" ht="12.75">
      <c r="B417" s="1"/>
    </row>
    <row r="418" ht="12.75">
      <c r="B418" s="1"/>
    </row>
    <row r="419" ht="12.75">
      <c r="B419" s="1"/>
    </row>
    <row r="420" ht="12.75">
      <c r="B420" s="1"/>
    </row>
    <row r="421" ht="12.75">
      <c r="B421" s="1"/>
    </row>
    <row r="422" ht="12.75">
      <c r="B422" s="1"/>
    </row>
    <row r="423" ht="12.75">
      <c r="B423" s="1"/>
    </row>
    <row r="424" ht="12.75">
      <c r="B424" s="1"/>
    </row>
    <row r="425" ht="12.75">
      <c r="B425" s="1"/>
    </row>
    <row r="427" ht="12.75">
      <c r="B427" s="1"/>
    </row>
    <row r="428" ht="12.75">
      <c r="B428" s="1"/>
    </row>
    <row r="429" ht="12.75">
      <c r="B429" s="1"/>
    </row>
    <row r="430" spans="2:11" ht="12.75">
      <c r="B430" s="16"/>
      <c r="K430" s="12"/>
    </row>
    <row r="431" ht="12.75">
      <c r="B431" s="16"/>
    </row>
    <row r="432" ht="12.75">
      <c r="B432" s="16"/>
    </row>
    <row r="433" ht="12.75">
      <c r="B433" s="1"/>
    </row>
    <row r="434" ht="12.75">
      <c r="B434" s="16"/>
    </row>
    <row r="435" ht="12.75">
      <c r="B435" s="16"/>
    </row>
    <row r="436" ht="12.75">
      <c r="B436" s="16"/>
    </row>
    <row r="437" ht="12.75">
      <c r="B437" s="16"/>
    </row>
    <row r="438" ht="12.75">
      <c r="B438" s="16"/>
    </row>
    <row r="439" ht="12.75">
      <c r="B439" s="16"/>
    </row>
    <row r="440" ht="12.75">
      <c r="B440" s="16"/>
    </row>
    <row r="441" ht="12.75">
      <c r="B441" s="16"/>
    </row>
    <row r="442" ht="12.75">
      <c r="B442" s="16"/>
    </row>
    <row r="443" ht="12.75">
      <c r="B443" s="16"/>
    </row>
    <row r="444" ht="12.75">
      <c r="B444" s="16"/>
    </row>
    <row r="445" ht="12.75">
      <c r="B445" s="16"/>
    </row>
    <row r="446" ht="12.75">
      <c r="B446" s="16"/>
    </row>
    <row r="447" ht="12.75">
      <c r="B447" s="16"/>
    </row>
    <row r="448" ht="12.75">
      <c r="B448" s="16"/>
    </row>
    <row r="449" ht="12.75">
      <c r="B449" s="16"/>
    </row>
    <row r="451" ht="12.75">
      <c r="O451" s="1"/>
    </row>
    <row r="452" ht="12.75">
      <c r="W452" s="3"/>
    </row>
    <row r="453" ht="12.75">
      <c r="W453" s="3"/>
    </row>
    <row r="454" ht="12.75">
      <c r="W454" s="3"/>
    </row>
    <row r="455" ht="12.75">
      <c r="W455" s="3"/>
    </row>
    <row r="456" ht="12.75">
      <c r="W456" s="3"/>
    </row>
    <row r="457" ht="12.75">
      <c r="W457" s="3"/>
    </row>
    <row r="458" ht="12.75">
      <c r="W458" s="3"/>
    </row>
    <row r="459" ht="12.75">
      <c r="W459" s="3"/>
    </row>
    <row r="460" ht="12.75">
      <c r="W460" s="3"/>
    </row>
    <row r="461" ht="12.75">
      <c r="W461" s="3"/>
    </row>
    <row r="462" ht="12.75">
      <c r="W462" s="3"/>
    </row>
    <row r="463" ht="12.75">
      <c r="W463" s="3"/>
    </row>
    <row r="464" ht="12.75">
      <c r="W464" s="3"/>
    </row>
    <row r="465" ht="12.75">
      <c r="W465" s="3"/>
    </row>
    <row r="466" ht="12.75">
      <c r="W466" s="3"/>
    </row>
    <row r="467" ht="12.75">
      <c r="W467" s="3"/>
    </row>
    <row r="468" ht="12.75">
      <c r="W468" s="3"/>
    </row>
    <row r="469" ht="12.75">
      <c r="W469" s="3"/>
    </row>
    <row r="470" ht="12.75">
      <c r="W470" s="3"/>
    </row>
    <row r="471" ht="12.75">
      <c r="W471" s="3"/>
    </row>
    <row r="472" ht="12.75">
      <c r="W472" s="3"/>
    </row>
    <row r="473" ht="12.75">
      <c r="W473" s="3"/>
    </row>
    <row r="475" spans="23:24" ht="12.75">
      <c r="W475" s="3"/>
      <c r="X475" s="3"/>
    </row>
    <row r="476" spans="23:24" ht="12.75">
      <c r="W476" s="3"/>
      <c r="X476" s="3"/>
    </row>
    <row r="477" spans="23:24" ht="12.75">
      <c r="W477" s="3"/>
      <c r="X477" s="3"/>
    </row>
    <row r="478" ht="12.75">
      <c r="X478" s="3"/>
    </row>
    <row r="479" ht="12.75">
      <c r="W479" s="3"/>
    </row>
    <row r="480" spans="23:24" ht="12.75">
      <c r="W480" s="3"/>
      <c r="X480" s="3"/>
    </row>
    <row r="481" ht="12.75">
      <c r="W481" s="3"/>
    </row>
    <row r="482" spans="23:24" ht="12.75">
      <c r="W482" s="3"/>
      <c r="X482" s="3"/>
    </row>
    <row r="483" spans="23:24" ht="12.75">
      <c r="W483" s="3"/>
      <c r="X483" s="3"/>
    </row>
    <row r="484" spans="23:24" ht="12.75">
      <c r="W484" s="3"/>
      <c r="X484" s="3"/>
    </row>
    <row r="485" spans="23:24" ht="12.75">
      <c r="W485" s="3"/>
      <c r="X485" s="3"/>
    </row>
    <row r="486" ht="12.75">
      <c r="W486" s="3"/>
    </row>
    <row r="487" ht="12.75">
      <c r="W487" s="3"/>
    </row>
    <row r="488" ht="12.75">
      <c r="W488" s="3"/>
    </row>
    <row r="489" spans="5:23" ht="12.75">
      <c r="E489" s="3"/>
      <c r="V489" s="4"/>
      <c r="W489" s="3"/>
    </row>
    <row r="490" spans="5:23" ht="12.75">
      <c r="E490" s="3"/>
      <c r="V490" s="4"/>
      <c r="W490" s="3"/>
    </row>
    <row r="491" spans="5:23" ht="12.75">
      <c r="E491" s="3"/>
      <c r="V491" s="4"/>
      <c r="W491" s="3"/>
    </row>
    <row r="492" spans="22:23" ht="12.75">
      <c r="V492" s="4"/>
      <c r="W492" s="3"/>
    </row>
    <row r="493" spans="22:23" ht="12.75">
      <c r="V493" s="4"/>
      <c r="W493" s="3"/>
    </row>
    <row r="494" spans="5:23" ht="12.75">
      <c r="E494" s="3"/>
      <c r="V494" s="4"/>
      <c r="W494" s="3"/>
    </row>
    <row r="495" spans="5:23" ht="12.75">
      <c r="E495" s="3"/>
      <c r="V495" s="4"/>
      <c r="W495" s="3"/>
    </row>
    <row r="496" spans="22:23" ht="12.75">
      <c r="V496" s="4"/>
      <c r="W496" s="3"/>
    </row>
    <row r="497" spans="22:23" ht="12.75">
      <c r="V497" s="4"/>
      <c r="W497" s="3"/>
    </row>
    <row r="498" spans="22:23" ht="12.75">
      <c r="V498" s="4"/>
      <c r="W498" s="3"/>
    </row>
    <row r="499" spans="22:23" ht="12.75">
      <c r="V499" s="4"/>
      <c r="W499" s="3"/>
    </row>
    <row r="500" spans="22:23" ht="12.75">
      <c r="V500" s="4"/>
      <c r="W500" s="3"/>
    </row>
    <row r="501" spans="5:23" ht="12.75">
      <c r="E501" s="3"/>
      <c r="V501" s="4"/>
      <c r="W501" s="3"/>
    </row>
    <row r="502" spans="5:23" ht="12.75">
      <c r="E502" s="3"/>
      <c r="V502" s="4"/>
      <c r="W502" s="3"/>
    </row>
    <row r="503" spans="5:23" ht="12.75">
      <c r="E503" s="3"/>
      <c r="V503" s="4"/>
      <c r="W503" s="3"/>
    </row>
    <row r="504" spans="22:23" ht="12.75">
      <c r="V504" s="4"/>
      <c r="W504" s="3"/>
    </row>
    <row r="505" spans="22:23" ht="12.75">
      <c r="V505" s="4"/>
      <c r="W505" s="3"/>
    </row>
    <row r="506" spans="5:23" ht="12.75">
      <c r="E506" s="3"/>
      <c r="V506" s="4"/>
      <c r="W506" s="3"/>
    </row>
    <row r="507" spans="5:23" ht="12.75">
      <c r="E507" s="3"/>
      <c r="V507" s="4"/>
      <c r="W507" s="3"/>
    </row>
    <row r="508" spans="5:23" ht="12.75">
      <c r="E508" s="3"/>
      <c r="V508" s="4"/>
      <c r="W508" s="3"/>
    </row>
    <row r="509" spans="22:23" ht="12.75">
      <c r="V509" s="4"/>
      <c r="W509" s="3"/>
    </row>
    <row r="510" spans="22:23" ht="12.75">
      <c r="V510" s="4"/>
      <c r="W510" s="3"/>
    </row>
    <row r="511" spans="22:23" ht="12.75">
      <c r="V511" s="4"/>
      <c r="W511" s="3"/>
    </row>
    <row r="512" ht="12.75">
      <c r="W512" s="3"/>
    </row>
    <row r="513" ht="12.75">
      <c r="W513" s="3"/>
    </row>
    <row r="514" ht="12.75">
      <c r="W514" s="3"/>
    </row>
    <row r="515" ht="12.75">
      <c r="W515" s="3"/>
    </row>
    <row r="516" ht="12.75">
      <c r="W516" s="3"/>
    </row>
    <row r="517" ht="12.75">
      <c r="W517" s="3"/>
    </row>
    <row r="518" ht="12.75">
      <c r="W518" s="3"/>
    </row>
    <row r="519" ht="12.75">
      <c r="W519" s="3"/>
    </row>
    <row r="520" ht="12.75">
      <c r="W520" s="3"/>
    </row>
    <row r="521" ht="12.75">
      <c r="W521" s="3"/>
    </row>
    <row r="522" ht="12.75">
      <c r="W522" s="3"/>
    </row>
    <row r="523" ht="12.75">
      <c r="W523" s="3"/>
    </row>
    <row r="524" ht="12.75">
      <c r="W524" s="3"/>
    </row>
    <row r="525" ht="12.75">
      <c r="W525" s="3"/>
    </row>
    <row r="526" ht="12.75">
      <c r="W526" s="3"/>
    </row>
    <row r="527" ht="12.75">
      <c r="W527" s="3"/>
    </row>
    <row r="528" ht="12.75">
      <c r="W528" s="3"/>
    </row>
    <row r="529" spans="22:23" ht="12.75">
      <c r="V529" s="4"/>
      <c r="W529" s="3"/>
    </row>
    <row r="530" spans="22:23" ht="12.75">
      <c r="V530" s="4"/>
      <c r="W530" s="3"/>
    </row>
    <row r="531" spans="22:23" ht="12.75">
      <c r="V531" s="4"/>
      <c r="W531" s="3"/>
    </row>
    <row r="532" spans="22:23" ht="12.75">
      <c r="V532" s="4"/>
      <c r="W532" s="3"/>
    </row>
    <row r="533" spans="22:23" ht="12.75">
      <c r="V533" s="4"/>
      <c r="W533" s="3"/>
    </row>
    <row r="534" spans="22:23" ht="12.75">
      <c r="V534" s="4"/>
      <c r="W534" s="3"/>
    </row>
    <row r="535" spans="22:23" ht="12.75">
      <c r="V535" s="4"/>
      <c r="W535" s="3"/>
    </row>
    <row r="536" spans="22:23" ht="12.75">
      <c r="V536" s="4"/>
      <c r="W536" s="3"/>
    </row>
    <row r="537" spans="22:23" ht="12.75">
      <c r="V537" s="4"/>
      <c r="W537" s="3"/>
    </row>
    <row r="538" spans="22:23" ht="12.75">
      <c r="V538" s="4"/>
      <c r="W538" s="3"/>
    </row>
    <row r="539" spans="22:23" ht="12.75">
      <c r="V539" s="4"/>
      <c r="W539" s="3"/>
    </row>
    <row r="540" spans="22:23" ht="12.75">
      <c r="V540" s="4"/>
      <c r="W540" s="3"/>
    </row>
    <row r="541" spans="22:23" ht="12.75">
      <c r="V541" s="4"/>
      <c r="W541" s="3"/>
    </row>
    <row r="542" spans="22:23" ht="12.75">
      <c r="V542" s="4"/>
      <c r="W542" s="3"/>
    </row>
    <row r="543" spans="22:23" ht="12.75">
      <c r="V543" s="4"/>
      <c r="W543" s="3"/>
    </row>
    <row r="544" spans="22:23" ht="12.75">
      <c r="V544" s="4"/>
      <c r="W544" s="3"/>
    </row>
    <row r="545" spans="22:23" ht="12.75">
      <c r="V545" s="4"/>
      <c r="W545" s="3"/>
    </row>
    <row r="546" spans="22:23" ht="12.75">
      <c r="V546" s="4"/>
      <c r="W546" s="3"/>
    </row>
    <row r="547" spans="22:23" ht="12.75">
      <c r="V547" s="4"/>
      <c r="W547" s="3"/>
    </row>
    <row r="548" spans="22:23" ht="12.75">
      <c r="V548" s="4"/>
      <c r="W548" s="3"/>
    </row>
    <row r="549" spans="22:23" ht="12.75">
      <c r="V549" s="4"/>
      <c r="W549" s="3"/>
    </row>
    <row r="550" spans="22:23" ht="12.75">
      <c r="V550" s="4"/>
      <c r="W550" s="3"/>
    </row>
    <row r="551" spans="22:23" ht="12.75">
      <c r="V551" s="4"/>
      <c r="W551" s="3"/>
    </row>
    <row r="552" spans="22:23" ht="12.75">
      <c r="V552" s="4"/>
      <c r="W552" s="3"/>
    </row>
    <row r="553" spans="22:23" ht="12.75">
      <c r="V553" s="4"/>
      <c r="W553" s="3"/>
    </row>
    <row r="554" ht="12.75">
      <c r="W554" s="3"/>
    </row>
    <row r="555" ht="12.75">
      <c r="W555" s="3"/>
    </row>
    <row r="556" ht="12.75">
      <c r="W556" s="3"/>
    </row>
    <row r="557" ht="12.75">
      <c r="W557" s="3"/>
    </row>
    <row r="558" ht="12.75">
      <c r="W558" s="3"/>
    </row>
    <row r="559" ht="12.75">
      <c r="W559" s="3"/>
    </row>
    <row r="560" ht="12.75">
      <c r="W560" s="3"/>
    </row>
    <row r="561" ht="12.75">
      <c r="W561" s="3"/>
    </row>
    <row r="562" ht="12.75">
      <c r="W562" s="3"/>
    </row>
    <row r="563" ht="12.75">
      <c r="W563" s="3"/>
    </row>
    <row r="564" ht="12.75">
      <c r="W564" s="3"/>
    </row>
    <row r="565" ht="12.75">
      <c r="W565" s="3"/>
    </row>
    <row r="566" ht="12.75">
      <c r="W566" s="3"/>
    </row>
    <row r="567" ht="12.75">
      <c r="W567" s="3"/>
    </row>
    <row r="569" spans="22:23" ht="12.75">
      <c r="V569" s="4"/>
      <c r="W569" s="3"/>
    </row>
    <row r="570" spans="22:23" ht="12.75">
      <c r="V570" s="4"/>
      <c r="W570" s="3"/>
    </row>
    <row r="571" spans="22:23" ht="12.75">
      <c r="V571" s="4"/>
      <c r="W571" s="3"/>
    </row>
    <row r="572" spans="22:23" ht="12.75">
      <c r="V572" s="4"/>
      <c r="W572" s="3"/>
    </row>
    <row r="573" spans="22:23" ht="12.75">
      <c r="V573" s="4"/>
      <c r="W573" s="3"/>
    </row>
    <row r="574" spans="22:23" ht="12.75">
      <c r="V574" s="4"/>
      <c r="W574" s="3"/>
    </row>
    <row r="575" spans="22:23" ht="12.75">
      <c r="V575" s="4"/>
      <c r="W575" s="3"/>
    </row>
    <row r="576" spans="22:23" ht="12.75">
      <c r="V576" s="4"/>
      <c r="W576" s="3"/>
    </row>
    <row r="577" spans="22:23" ht="12.75">
      <c r="V577" s="4"/>
      <c r="W577" s="3"/>
    </row>
    <row r="578" spans="22:23" ht="12.75">
      <c r="V578" s="4"/>
      <c r="W578" s="3"/>
    </row>
    <row r="579" spans="5:23" ht="12.75">
      <c r="E579" s="3"/>
      <c r="V579" s="4"/>
      <c r="W579" s="3"/>
    </row>
    <row r="580" spans="22:23" ht="12.75">
      <c r="V580" s="4"/>
      <c r="W580" s="3"/>
    </row>
    <row r="581" spans="5:23" ht="12.75">
      <c r="E581" s="3"/>
      <c r="V581" s="4"/>
      <c r="W581" s="3"/>
    </row>
    <row r="582" spans="22:23" ht="12.75">
      <c r="V582" s="4"/>
      <c r="W582" s="3"/>
    </row>
    <row r="583" spans="22:23" ht="12.75">
      <c r="V583" s="4"/>
      <c r="W583" s="3"/>
    </row>
    <row r="584" spans="22:23" ht="12.75">
      <c r="V584" s="4"/>
      <c r="W584" s="3"/>
    </row>
    <row r="585" spans="22:23" ht="12.75">
      <c r="V585" s="4"/>
      <c r="W585" s="3"/>
    </row>
    <row r="586" spans="22:23" ht="12.75">
      <c r="V586" s="4"/>
      <c r="W586" s="3"/>
    </row>
    <row r="587" spans="22:23" ht="12.75">
      <c r="V587" s="4"/>
      <c r="W587" s="3"/>
    </row>
    <row r="588" spans="22:23" ht="12.75">
      <c r="V588" s="4"/>
      <c r="W588" s="3"/>
    </row>
    <row r="589" spans="22:23" ht="12.75">
      <c r="V589" s="4"/>
      <c r="W589" s="3"/>
    </row>
    <row r="590" spans="22:23" ht="12.75">
      <c r="V590" s="4"/>
      <c r="W590" s="3"/>
    </row>
    <row r="592" spans="22:23" ht="12.75">
      <c r="V592" s="4"/>
      <c r="W592" s="3"/>
    </row>
    <row r="593" spans="22:23" ht="12.75">
      <c r="V593" s="4"/>
      <c r="W593" s="3"/>
    </row>
    <row r="594" spans="22:23" ht="12.75">
      <c r="V594" s="4"/>
      <c r="W594" s="3"/>
    </row>
    <row r="595" spans="22:23" ht="12.75">
      <c r="V595" s="4"/>
      <c r="W595" s="3"/>
    </row>
    <row r="596" spans="22:23" ht="12.75">
      <c r="V596" s="4"/>
      <c r="W596" s="3"/>
    </row>
    <row r="597" spans="22:23" ht="12.75">
      <c r="V597" s="4"/>
      <c r="W597" s="3"/>
    </row>
    <row r="598" spans="22:23" ht="12.75">
      <c r="V598" s="4"/>
      <c r="W598" s="3"/>
    </row>
    <row r="599" spans="22:23" ht="12.75">
      <c r="V599" s="4"/>
      <c r="W599" s="3"/>
    </row>
    <row r="600" spans="22:23" ht="12.75">
      <c r="V600" s="4"/>
      <c r="W600" s="3"/>
    </row>
    <row r="601" spans="22:23" ht="12.75">
      <c r="V601" s="4"/>
      <c r="W601" s="3"/>
    </row>
    <row r="602" spans="22:23" ht="12.75">
      <c r="V602" s="4"/>
      <c r="W602" s="3"/>
    </row>
    <row r="603" spans="22:23" ht="12.75">
      <c r="V603" s="4"/>
      <c r="W603" s="3"/>
    </row>
    <row r="604" spans="22:23" ht="12.75">
      <c r="V604" s="4"/>
      <c r="W604" s="3"/>
    </row>
    <row r="605" spans="22:23" ht="12.75">
      <c r="V605" s="4"/>
      <c r="W605" s="3"/>
    </row>
    <row r="606" spans="22:23" ht="12.75">
      <c r="V606" s="4"/>
      <c r="W606" s="3"/>
    </row>
    <row r="607" spans="22:23" ht="12.75">
      <c r="V607" s="4"/>
      <c r="W607" s="3"/>
    </row>
    <row r="608" spans="22:23" ht="12.75">
      <c r="V608" s="4"/>
      <c r="W608" s="3"/>
    </row>
    <row r="609" spans="22:23" ht="12.75">
      <c r="V609" s="4"/>
      <c r="W609" s="3"/>
    </row>
    <row r="610" spans="22:23" ht="12.75">
      <c r="V610" s="4"/>
      <c r="W610" s="3"/>
    </row>
    <row r="611" spans="22:23" ht="12.75">
      <c r="V611" s="4"/>
      <c r="W611" s="3"/>
    </row>
    <row r="612" spans="22:23" ht="12.75">
      <c r="V612" s="4"/>
      <c r="W612" s="3"/>
    </row>
    <row r="613" spans="22:23" ht="12.75">
      <c r="V613" s="4"/>
      <c r="W613" s="3"/>
    </row>
    <row r="614" spans="22:23" ht="12.75">
      <c r="V614" s="4"/>
      <c r="W614" s="3"/>
    </row>
    <row r="619" ht="12.75">
      <c r="W619" s="3"/>
    </row>
    <row r="624" ht="12.75">
      <c r="W624" s="3"/>
    </row>
    <row r="648" ht="12.75">
      <c r="B648" s="15"/>
    </row>
    <row r="654" ht="12.75">
      <c r="B654" s="1"/>
    </row>
    <row r="655" ht="12.75">
      <c r="B655" s="1"/>
    </row>
    <row r="656" ht="12.75">
      <c r="B656" s="1"/>
    </row>
    <row r="657" ht="12.75">
      <c r="B657" s="1"/>
    </row>
    <row r="658" ht="12.75">
      <c r="B658" s="1"/>
    </row>
    <row r="659" ht="12.75">
      <c r="B659" s="1"/>
    </row>
    <row r="660" ht="12.75">
      <c r="B660" s="1"/>
    </row>
    <row r="661" ht="12.75">
      <c r="B661" s="1"/>
    </row>
    <row r="662" ht="12.75">
      <c r="B662" s="1"/>
    </row>
    <row r="663" ht="12.75">
      <c r="B663" s="1"/>
    </row>
    <row r="664" ht="12.75">
      <c r="B664" s="1"/>
    </row>
    <row r="665" ht="12.75">
      <c r="B665" s="1"/>
    </row>
    <row r="666" ht="12.75">
      <c r="B666" s="1"/>
    </row>
    <row r="667" ht="12.75">
      <c r="B667" s="1"/>
    </row>
    <row r="668" ht="12.75">
      <c r="B668" s="1"/>
    </row>
    <row r="669" ht="12.75">
      <c r="B669" s="1"/>
    </row>
    <row r="670" ht="12.75">
      <c r="B670" s="1"/>
    </row>
    <row r="671" ht="12.75">
      <c r="B671" s="1"/>
    </row>
    <row r="672" ht="12.75">
      <c r="B672" s="1"/>
    </row>
    <row r="673" ht="12.75">
      <c r="B673" s="1"/>
    </row>
    <row r="674" ht="12.75">
      <c r="B674" s="1"/>
    </row>
    <row r="675" ht="12.75">
      <c r="B675" s="1"/>
    </row>
    <row r="676" ht="12.75">
      <c r="B676" s="1"/>
    </row>
    <row r="677" ht="12.75">
      <c r="B677" s="18"/>
    </row>
    <row r="682" ht="12.75">
      <c r="B682" s="1"/>
    </row>
    <row r="683" ht="12.75">
      <c r="B683" s="1"/>
    </row>
    <row r="684" ht="12.75">
      <c r="B684" s="1"/>
    </row>
    <row r="685" ht="12.75">
      <c r="B685" s="1"/>
    </row>
    <row r="686" ht="12.75">
      <c r="B686" s="1"/>
    </row>
    <row r="687" ht="12.75">
      <c r="B687" s="1"/>
    </row>
    <row r="688" ht="12.75">
      <c r="B688" s="1"/>
    </row>
    <row r="689" ht="12.75">
      <c r="B689" s="1"/>
    </row>
    <row r="690" ht="12.75">
      <c r="B690" s="1"/>
    </row>
    <row r="691" ht="12.75">
      <c r="B691" s="1"/>
    </row>
    <row r="692" ht="12.75">
      <c r="B692" s="1"/>
    </row>
    <row r="693" ht="12.75">
      <c r="B693" s="1"/>
    </row>
    <row r="694" ht="12.75">
      <c r="B694" s="1"/>
    </row>
    <row r="695" ht="12.75">
      <c r="B695" s="1"/>
    </row>
    <row r="696" ht="12.75">
      <c r="B696" s="1"/>
    </row>
    <row r="697" ht="12.75">
      <c r="B697" s="1"/>
    </row>
    <row r="698" ht="12.75">
      <c r="B698" s="1"/>
    </row>
    <row r="699" ht="12.75">
      <c r="B699" s="1"/>
    </row>
    <row r="700" ht="12.75">
      <c r="B700" s="1"/>
    </row>
    <row r="701" ht="12.75">
      <c r="B701" s="1"/>
    </row>
    <row r="702" ht="12.75">
      <c r="B702" s="1"/>
    </row>
    <row r="703" ht="12.75">
      <c r="B703" s="1"/>
    </row>
    <row r="704" ht="12.75">
      <c r="B704" s="1"/>
    </row>
    <row r="705" ht="12.75">
      <c r="B705" s="1"/>
    </row>
    <row r="706" ht="12.75">
      <c r="B706" s="1"/>
    </row>
    <row r="707" ht="12.75">
      <c r="B707" s="1"/>
    </row>
    <row r="708" ht="12.75">
      <c r="B708" s="1"/>
    </row>
    <row r="709" ht="12.75">
      <c r="B709" s="1"/>
    </row>
    <row r="710" ht="12.75">
      <c r="B710" s="1"/>
    </row>
    <row r="711" ht="12.75">
      <c r="B711" s="1"/>
    </row>
    <row r="712" ht="12.75">
      <c r="B712" s="1"/>
    </row>
    <row r="713" ht="12.75">
      <c r="B713" s="1"/>
    </row>
    <row r="714" ht="12.75">
      <c r="B714" s="1"/>
    </row>
    <row r="715" ht="12.75">
      <c r="B715" s="1"/>
    </row>
    <row r="716" ht="12.75">
      <c r="B716" s="1"/>
    </row>
    <row r="717" ht="12.75">
      <c r="B717" s="1"/>
    </row>
    <row r="718" ht="12.75">
      <c r="B718" s="1"/>
    </row>
    <row r="719" ht="12.75">
      <c r="B719" s="1"/>
    </row>
    <row r="720" ht="12.75">
      <c r="B720" s="1"/>
    </row>
    <row r="721" ht="12.75">
      <c r="B721" s="1"/>
    </row>
    <row r="722" ht="12.75">
      <c r="B722" s="1"/>
    </row>
    <row r="723" ht="12.75">
      <c r="B723" s="1"/>
    </row>
    <row r="724" ht="12.75">
      <c r="B724" s="1"/>
    </row>
    <row r="725" ht="12.75">
      <c r="B725" s="1"/>
    </row>
    <row r="726" ht="12.75">
      <c r="B726" s="1"/>
    </row>
    <row r="727" ht="12.75">
      <c r="B727" s="1"/>
    </row>
    <row r="728" ht="12.75">
      <c r="B728" s="1"/>
    </row>
    <row r="729" ht="12.75">
      <c r="B729" s="1"/>
    </row>
    <row r="730" ht="12.75">
      <c r="B730" s="1"/>
    </row>
    <row r="731" ht="12.75">
      <c r="B731" s="1"/>
    </row>
    <row r="732" ht="12.75">
      <c r="B732" s="1"/>
    </row>
    <row r="733" ht="12.75">
      <c r="B733" s="1"/>
    </row>
    <row r="734" ht="12.75">
      <c r="B734" s="1"/>
    </row>
    <row r="735" ht="12.75">
      <c r="B735" s="1"/>
    </row>
    <row r="736" ht="12.75">
      <c r="B736" s="1"/>
    </row>
    <row r="737" ht="12.75">
      <c r="B737" s="1"/>
    </row>
    <row r="738" ht="12.75">
      <c r="B738" s="1"/>
    </row>
    <row r="739" ht="12.75">
      <c r="B739" s="1"/>
    </row>
    <row r="740" ht="12.75">
      <c r="B740" s="1"/>
    </row>
    <row r="741" ht="12.75">
      <c r="B741" s="1"/>
    </row>
    <row r="742" ht="12.75">
      <c r="B742" s="1"/>
    </row>
    <row r="743" ht="12.75">
      <c r="B743" s="1"/>
    </row>
    <row r="744" ht="12.75">
      <c r="B744" s="1"/>
    </row>
    <row r="745" ht="12.75">
      <c r="B745" s="1"/>
    </row>
    <row r="746" ht="12.75">
      <c r="B746" s="1"/>
    </row>
    <row r="747" ht="12.75">
      <c r="B747" s="1"/>
    </row>
    <row r="748" ht="12.75">
      <c r="B748" s="17"/>
    </row>
    <row r="749" ht="12.75">
      <c r="B749" s="17"/>
    </row>
    <row r="750" ht="12.75">
      <c r="B750" s="6"/>
    </row>
    <row r="751" ht="12.75">
      <c r="B751" s="6"/>
    </row>
    <row r="752" ht="12.75">
      <c r="B752" s="6"/>
    </row>
    <row r="753" ht="12.75">
      <c r="B753" s="6"/>
    </row>
    <row r="754" ht="12.75">
      <c r="B754" s="6"/>
    </row>
    <row r="755" ht="12.75">
      <c r="B755" s="6"/>
    </row>
    <row r="756" ht="12.75">
      <c r="B756" s="6"/>
    </row>
    <row r="757" ht="12.75">
      <c r="B757" s="6"/>
    </row>
    <row r="758" ht="12.75">
      <c r="B758" s="6"/>
    </row>
    <row r="759" ht="12.75">
      <c r="B759" s="6"/>
    </row>
    <row r="760" ht="12.75">
      <c r="B760" s="6"/>
    </row>
    <row r="761" ht="12.75">
      <c r="B761" s="6"/>
    </row>
    <row r="762" ht="12.75">
      <c r="B762" s="6"/>
    </row>
    <row r="763" ht="12.75">
      <c r="B763" s="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37"/>
  <sheetViews>
    <sheetView zoomScale="85" zoomScaleNormal="85" workbookViewId="0" topLeftCell="A121">
      <selection activeCell="Y151" sqref="Y151"/>
    </sheetView>
  </sheetViews>
  <sheetFormatPr defaultColWidth="9.140625" defaultRowHeight="12.75"/>
  <cols>
    <col min="1" max="1" width="9.8515625" style="1" customWidth="1"/>
    <col min="2" max="2" width="3.7109375" style="2" hidden="1" customWidth="1"/>
    <col min="3" max="3" width="5.7109375" style="1" hidden="1" customWidth="1"/>
    <col min="4" max="4" width="12.7109375" style="1" customWidth="1"/>
    <col min="5" max="5" width="5.7109375" style="1" hidden="1" customWidth="1"/>
    <col min="6" max="6" width="6.421875" style="1" hidden="1" customWidth="1"/>
    <col min="7" max="7" width="22.28125" style="1" customWidth="1"/>
    <col min="8" max="8" width="5.7109375" style="1" customWidth="1"/>
    <col min="9" max="9" width="23.7109375" style="1" customWidth="1"/>
    <col min="10" max="10" width="25.7109375" style="1" hidden="1" customWidth="1"/>
    <col min="11" max="11" width="10.7109375" style="1" hidden="1" customWidth="1"/>
    <col min="12" max="12" width="4.421875" style="1" hidden="1" customWidth="1"/>
    <col min="13" max="14" width="9.140625" style="3" hidden="1" customWidth="1"/>
    <col min="15" max="15" width="0" style="3" hidden="1" customWidth="1"/>
    <col min="16" max="16" width="9.140625" style="3" hidden="1" customWidth="1"/>
    <col min="17" max="17" width="1.7109375" style="3" hidden="1" customWidth="1"/>
    <col min="18" max="21" width="9.140625" style="3" hidden="1" customWidth="1"/>
    <col min="22" max="22" width="2.7109375" style="1" hidden="1" customWidth="1"/>
    <col min="23" max="23" width="0" style="1" hidden="1" customWidth="1"/>
    <col min="24" max="24" width="11.00390625" style="1" customWidth="1"/>
    <col min="25" max="16384" width="9.140625" style="1" customWidth="1"/>
  </cols>
  <sheetData>
    <row r="1" ht="12.75">
      <c r="A1" s="1" t="s">
        <v>1666</v>
      </c>
    </row>
    <row r="3" ht="12.75">
      <c r="A3" s="1" t="s">
        <v>1671</v>
      </c>
    </row>
    <row r="4" ht="12.75">
      <c r="A4" s="1" t="s">
        <v>1715</v>
      </c>
    </row>
    <row r="5" ht="12.75">
      <c r="A5" s="1" t="s">
        <v>1716</v>
      </c>
    </row>
    <row r="6" ht="12.75">
      <c r="A6" s="1" t="s">
        <v>1717</v>
      </c>
    </row>
    <row r="7" ht="12.75">
      <c r="A7" s="1" t="s">
        <v>1721</v>
      </c>
    </row>
    <row r="9" ht="12.75">
      <c r="A9" s="1" t="s">
        <v>1726</v>
      </c>
    </row>
    <row r="10" ht="12.75">
      <c r="A10" s="1" t="s">
        <v>1877</v>
      </c>
    </row>
    <row r="12" ht="12.75">
      <c r="A12" s="1" t="s">
        <v>1718</v>
      </c>
    </row>
    <row r="14" spans="1:24" ht="12.75">
      <c r="A14" s="1" t="s">
        <v>821</v>
      </c>
      <c r="B14" s="2" t="s">
        <v>822</v>
      </c>
      <c r="C14" s="1" t="s">
        <v>823</v>
      </c>
      <c r="D14" s="1" t="s">
        <v>818</v>
      </c>
      <c r="E14" s="1" t="s">
        <v>825</v>
      </c>
      <c r="F14" s="1" t="s">
        <v>826</v>
      </c>
      <c r="I14" s="13" t="s">
        <v>762</v>
      </c>
      <c r="J14" s="1" t="s">
        <v>830</v>
      </c>
      <c r="K14" s="1" t="s">
        <v>831</v>
      </c>
      <c r="L14" s="1" t="s">
        <v>832</v>
      </c>
      <c r="M14" s="3" t="s">
        <v>833</v>
      </c>
      <c r="O14" s="1" t="s">
        <v>834</v>
      </c>
      <c r="X14" s="1" t="s">
        <v>798</v>
      </c>
    </row>
    <row r="15" spans="1:24" ht="12.75">
      <c r="A15" s="1" t="s">
        <v>763</v>
      </c>
      <c r="B15" s="2">
        <v>10</v>
      </c>
      <c r="C15" s="1" t="s">
        <v>838</v>
      </c>
      <c r="D15" s="1" t="str">
        <f>IF(V15="Y",IF(L15="Y"," "&amp;U15,"-"&amp;U15),IF(L15="M"," "&amp;P15,"-"&amp;P15))</f>
        <v> 00:44.74 f</v>
      </c>
      <c r="G15" s="1" t="s">
        <v>869</v>
      </c>
      <c r="I15" s="1" t="s">
        <v>869</v>
      </c>
      <c r="J15" s="1" t="s">
        <v>1097</v>
      </c>
      <c r="K15" s="1" t="s">
        <v>1098</v>
      </c>
      <c r="L15" s="1" t="s">
        <v>842</v>
      </c>
      <c r="M15" s="3">
        <f>IF(E15="F",K15,K15+0.0000016)</f>
        <v>0.0005178037037037038</v>
      </c>
      <c r="N15" s="3">
        <f>IF(L15="Y",M15*0.9942,M15)</f>
        <v>0.0005178037037037038</v>
      </c>
      <c r="O15" s="3" t="str">
        <f>+TEXT(N15,"mm:ss.00")</f>
        <v>00:44.74</v>
      </c>
      <c r="P15" s="3" t="str">
        <f>IF(E15="F",O15,O15&amp;" f")</f>
        <v>00:44.74 f</v>
      </c>
      <c r="R15" s="3" t="b">
        <f>IF(E15="F",K15+0.0000016)</f>
        <v>0</v>
      </c>
      <c r="S15" s="3">
        <f>IF(L15="M",R15*1.0058399,R15)</f>
        <v>0</v>
      </c>
      <c r="T15" s="3" t="str">
        <f>+TEXT(S15,"mm:ss.00")</f>
        <v>00:00.00</v>
      </c>
      <c r="U15" s="3" t="str">
        <f>IF(E15="F",T15,T15&amp;" f")</f>
        <v>00:00.00 f</v>
      </c>
      <c r="V15" s="1" t="s">
        <v>842</v>
      </c>
      <c r="W15" s="3" t="s">
        <v>180</v>
      </c>
      <c r="X15" s="1" t="s">
        <v>1292</v>
      </c>
    </row>
    <row r="16" spans="3:25" ht="12.75">
      <c r="C16" s="1" t="s">
        <v>879</v>
      </c>
      <c r="D16" s="1" t="str">
        <f>IF(V16="Y",IF(L16="Y"," "&amp;U16,"-"&amp;U16),IF(L16="M"," "&amp;P16,"-"&amp;P16))</f>
        <v> 00:44.84 f</v>
      </c>
      <c r="G16" s="1" t="s">
        <v>1898</v>
      </c>
      <c r="I16" s="1" t="s">
        <v>1898</v>
      </c>
      <c r="J16" s="1" t="s">
        <v>318</v>
      </c>
      <c r="K16" s="1" t="s">
        <v>1099</v>
      </c>
      <c r="L16" s="1" t="s">
        <v>842</v>
      </c>
      <c r="M16" s="3">
        <f>IF(E16="F",K16,K16+0.0000016)</f>
        <v>0.0005189611111111112</v>
      </c>
      <c r="N16" s="3">
        <f>IF(L16="Y",M16*0.9942,M16)</f>
        <v>0.0005189611111111112</v>
      </c>
      <c r="O16" s="3" t="str">
        <f>+TEXT(N16,"mm:ss.00")</f>
        <v>00:44.84</v>
      </c>
      <c r="P16" s="3" t="str">
        <f>IF(E16="F",O16,O16&amp;" f")</f>
        <v>00:44.84 f</v>
      </c>
      <c r="R16" s="3" t="b">
        <f>IF(E16="F",K16+0.0000016)</f>
        <v>0</v>
      </c>
      <c r="S16" s="3">
        <f>IF(L16="M",R16*1.0058399,R16)</f>
        <v>0</v>
      </c>
      <c r="T16" s="3" t="str">
        <f>+TEXT(S16,"mm:ss.00")</f>
        <v>00:00.00</v>
      </c>
      <c r="U16" s="3" t="str">
        <f>IF(E16="F",T16,T16&amp;" f")</f>
        <v>00:00.00 f</v>
      </c>
      <c r="V16" s="1" t="s">
        <v>842</v>
      </c>
      <c r="W16" s="3" t="s">
        <v>812</v>
      </c>
      <c r="X16" s="1" t="s">
        <v>1293</v>
      </c>
      <c r="Y16" s="1" t="s">
        <v>1938</v>
      </c>
    </row>
    <row r="17" spans="3:25" ht="12.75">
      <c r="C17" s="1" t="s">
        <v>1021</v>
      </c>
      <c r="D17" s="1" t="str">
        <f>IF(V17="Y",IF(L17="Y"," "&amp;U17,"-"&amp;U17),IF(L17="M"," "&amp;P17,"-"&amp;P17))</f>
        <v> 00:44.88</v>
      </c>
      <c r="E17" s="1" t="s">
        <v>839</v>
      </c>
      <c r="G17" s="1" t="s">
        <v>1139</v>
      </c>
      <c r="I17" s="1" t="s">
        <v>1139</v>
      </c>
      <c r="J17" s="1" t="s">
        <v>50</v>
      </c>
      <c r="K17" s="1" t="s">
        <v>883</v>
      </c>
      <c r="L17" s="1" t="s">
        <v>842</v>
      </c>
      <c r="M17" s="3" t="str">
        <f>IF(E17="F",K17,K17+0.0000016)</f>
        <v>00:44.88</v>
      </c>
      <c r="N17" s="3" t="str">
        <f>IF(L17="Y",M17*0.9942,M17)</f>
        <v>00:44.88</v>
      </c>
      <c r="O17" s="3" t="str">
        <f>+TEXT(N17,"mm:ss.00")</f>
        <v>00:44.88</v>
      </c>
      <c r="P17" s="3" t="str">
        <f>IF(E17="F",O17,O17&amp;" f")</f>
        <v>00:44.88</v>
      </c>
      <c r="R17" s="3">
        <f>IF(E17="F",K17+0.0000016)</f>
        <v>0.0005210444444444445</v>
      </c>
      <c r="S17" s="3">
        <f>IF(L17="M",R17*1.0058399,R17)</f>
        <v>0.0005240872918955556</v>
      </c>
      <c r="T17" s="3" t="str">
        <f>+TEXT(S17,"mm:ss.00")</f>
        <v>00:45.28</v>
      </c>
      <c r="U17" s="3" t="str">
        <f>IF(E17="F",T17,T17&amp;" f")</f>
        <v>00:45.28</v>
      </c>
      <c r="V17" s="1" t="s">
        <v>842</v>
      </c>
      <c r="W17" s="3"/>
      <c r="X17" s="1" t="s">
        <v>1288</v>
      </c>
      <c r="Y17" s="1" t="s">
        <v>7</v>
      </c>
    </row>
    <row r="18" spans="3:24" ht="12.75">
      <c r="C18" s="1" t="s">
        <v>1023</v>
      </c>
      <c r="D18" s="1" t="s">
        <v>1501</v>
      </c>
      <c r="E18" s="1" t="s">
        <v>839</v>
      </c>
      <c r="G18" s="1" t="s">
        <v>167</v>
      </c>
      <c r="I18" s="1" t="s">
        <v>167</v>
      </c>
      <c r="L18" s="1" t="s">
        <v>842</v>
      </c>
      <c r="M18" s="3">
        <f>IF(E18="F",K18,K18+0.0000016)</f>
        <v>0</v>
      </c>
      <c r="N18" s="3">
        <f>IF(L18="Y",M18*0.9942,M18)</f>
        <v>0</v>
      </c>
      <c r="O18" s="3" t="str">
        <f>+TEXT(N18,"mm:ss.00")</f>
        <v>00:00.00</v>
      </c>
      <c r="P18" s="3" t="str">
        <f>IF(E18="F",O18,O18&amp;" f")</f>
        <v>00:00.00</v>
      </c>
      <c r="R18" s="3">
        <f>IF(E18="F",K18+0.0000016)</f>
        <v>1.6E-06</v>
      </c>
      <c r="S18" s="3">
        <f>IF(L18="M",R18*1.0058399,R18)</f>
        <v>1.60934384E-06</v>
      </c>
      <c r="T18" s="3" t="str">
        <f>+TEXT(S18,"mm:ss.00")</f>
        <v>00:00.14</v>
      </c>
      <c r="U18" s="3" t="str">
        <f>IF(E18="F",T18,T18&amp;" f")</f>
        <v>00:00.14</v>
      </c>
      <c r="V18" s="1" t="s">
        <v>842</v>
      </c>
      <c r="W18" s="3"/>
      <c r="X18" s="1" t="s">
        <v>1290</v>
      </c>
    </row>
    <row r="19" spans="3:24" ht="12.75">
      <c r="C19" s="1" t="s">
        <v>1289</v>
      </c>
      <c r="D19" s="1" t="s">
        <v>1501</v>
      </c>
      <c r="E19" s="1" t="s">
        <v>839</v>
      </c>
      <c r="G19" s="1" t="s">
        <v>1143</v>
      </c>
      <c r="I19" s="1" t="s">
        <v>1143</v>
      </c>
      <c r="L19" s="1" t="s">
        <v>842</v>
      </c>
      <c r="M19" s="3">
        <f>IF(E19="F",K19,K19+0.0000016)</f>
        <v>0</v>
      </c>
      <c r="N19" s="3">
        <f>IF(L19="Y",M19*0.9942,M19)</f>
        <v>0</v>
      </c>
      <c r="O19" s="3" t="str">
        <f>+TEXT(N19,"mm:ss.00")</f>
        <v>00:00.00</v>
      </c>
      <c r="P19" s="3" t="str">
        <f>IF(E19="F",O19,O19&amp;" f")</f>
        <v>00:00.00</v>
      </c>
      <c r="R19" s="3">
        <f>IF(E19="F",K19+0.0000016)</f>
        <v>1.6E-06</v>
      </c>
      <c r="S19" s="3">
        <f>IF(L19="M",R19*1.0058399,R19)</f>
        <v>1.60934384E-06</v>
      </c>
      <c r="T19" s="3" t="str">
        <f>+TEXT(S19,"mm:ss.00")</f>
        <v>00:00.14</v>
      </c>
      <c r="U19" s="3" t="str">
        <f>IF(E19="F",T19,T19&amp;" f")</f>
        <v>00:00.14</v>
      </c>
      <c r="V19" s="1" t="s">
        <v>842</v>
      </c>
      <c r="W19" s="3"/>
      <c r="X19" s="1" t="s">
        <v>1292</v>
      </c>
    </row>
    <row r="20" ht="12.75">
      <c r="W20" s="3"/>
    </row>
    <row r="21" spans="1:23" ht="12.75">
      <c r="A21" s="1" t="s">
        <v>1667</v>
      </c>
      <c r="W21" s="3"/>
    </row>
    <row r="22" ht="12.75">
      <c r="W22" s="3"/>
    </row>
    <row r="23" spans="1:24" ht="12.75">
      <c r="A23" s="1" t="s">
        <v>1109</v>
      </c>
      <c r="B23" s="2">
        <v>10</v>
      </c>
      <c r="C23" s="1" t="s">
        <v>838</v>
      </c>
      <c r="D23" s="1" t="str">
        <f>IF(V23="Y",IF(L23="Y"," "&amp;U23,"-"&amp;U23),IF(L23="M"," "&amp;P23,"-"&amp;P23))</f>
        <v>-04:21.90 f</v>
      </c>
      <c r="G23" s="1" t="s">
        <v>1025</v>
      </c>
      <c r="H23" s="1" t="s">
        <v>873</v>
      </c>
      <c r="I23" s="1" t="s">
        <v>858</v>
      </c>
      <c r="J23" s="1" t="s">
        <v>1225</v>
      </c>
      <c r="K23" s="1" t="s">
        <v>1226</v>
      </c>
      <c r="L23" s="1" t="s">
        <v>1110</v>
      </c>
      <c r="M23" s="3">
        <f>IF(E23="F",K23,K23+0.0000016)</f>
        <v>0.003048937962962963</v>
      </c>
      <c r="N23" s="3">
        <f>IF(L23="Y",M23*0.9942,M23)</f>
        <v>0.0030312541227777777</v>
      </c>
      <c r="O23" s="3" t="str">
        <f>+TEXT(N23,"mm:ss.00")</f>
        <v>04:21.90</v>
      </c>
      <c r="P23" s="3" t="str">
        <f>IF(E23="F",O23,O23&amp;" f")</f>
        <v>04:21.90 f</v>
      </c>
      <c r="R23" s="3" t="b">
        <f>IF(E23="F",K23+0.0000016)</f>
        <v>0</v>
      </c>
      <c r="S23" s="3" t="b">
        <f>IF(L23="M",R23*1.0058399,R23)</f>
        <v>0</v>
      </c>
      <c r="T23" s="3" t="str">
        <f>+TEXT(S23,"mm:ss.00")</f>
        <v>FALSE</v>
      </c>
      <c r="U23" s="3" t="str">
        <f>IF(E23="F",T23,T23&amp;" f")</f>
        <v>FALSE f</v>
      </c>
      <c r="V23" s="1" t="s">
        <v>842</v>
      </c>
      <c r="W23" s="3"/>
      <c r="X23" s="1" t="s">
        <v>1298</v>
      </c>
    </row>
    <row r="24" spans="3:25" ht="12.75">
      <c r="C24" s="1" t="s">
        <v>868</v>
      </c>
      <c r="D24" s="1" t="s">
        <v>1502</v>
      </c>
      <c r="E24" s="1" t="s">
        <v>839</v>
      </c>
      <c r="G24" s="1" t="s">
        <v>1299</v>
      </c>
      <c r="H24" s="1" t="s">
        <v>870</v>
      </c>
      <c r="I24" s="1" t="s">
        <v>1898</v>
      </c>
      <c r="J24" s="1" t="s">
        <v>1300</v>
      </c>
      <c r="L24" s="1" t="s">
        <v>842</v>
      </c>
      <c r="M24" s="3">
        <f>IF(E24="F",K24,K24+0.0000016)</f>
        <v>0</v>
      </c>
      <c r="N24" s="3">
        <f>IF(L24="Y",M24*0.9942,M24)</f>
        <v>0</v>
      </c>
      <c r="O24" s="3" t="str">
        <f>+TEXT(N24,"mm:ss.00")</f>
        <v>00:00.00</v>
      </c>
      <c r="P24" s="3" t="str">
        <f>IF(E24="F",O24,O24&amp;" f")</f>
        <v>00:00.00</v>
      </c>
      <c r="R24" s="3">
        <f>IF(E24="F",K24+0.0000016)</f>
        <v>1.6E-06</v>
      </c>
      <c r="S24" s="3">
        <f>IF(L24="M",R24*1.0058399,R24)</f>
        <v>1.60934384E-06</v>
      </c>
      <c r="T24" s="3" t="str">
        <f>+TEXT(S24,"mm:ss.00")</f>
        <v>00:00.14</v>
      </c>
      <c r="U24" s="3" t="str">
        <f>IF(E24="F",T24,T24&amp;" f")</f>
        <v>00:00.14</v>
      </c>
      <c r="V24" s="1" t="s">
        <v>842</v>
      </c>
      <c r="W24" s="3"/>
      <c r="X24" s="1" t="s">
        <v>1939</v>
      </c>
      <c r="Y24" s="1" t="s">
        <v>1940</v>
      </c>
    </row>
    <row r="25" spans="3:24" ht="12.75">
      <c r="C25" s="1" t="s">
        <v>1289</v>
      </c>
      <c r="D25" s="1" t="s">
        <v>1502</v>
      </c>
      <c r="E25" s="1" t="s">
        <v>839</v>
      </c>
      <c r="G25" s="1" t="s">
        <v>652</v>
      </c>
      <c r="H25" s="1" t="s">
        <v>873</v>
      </c>
      <c r="I25" s="1" t="s">
        <v>858</v>
      </c>
      <c r="L25" s="1" t="s">
        <v>842</v>
      </c>
      <c r="M25" s="3">
        <f>IF(E25="F",K25,K25+0.0000016)</f>
        <v>0</v>
      </c>
      <c r="N25" s="3">
        <f>IF(L25="Y",M25*0.9942,M25)</f>
        <v>0</v>
      </c>
      <c r="O25" s="3" t="str">
        <f>+TEXT(N25,"mm:ss.00")</f>
        <v>00:00.00</v>
      </c>
      <c r="P25" s="3" t="str">
        <f>IF(E25="F",O25,O25&amp;" f")</f>
        <v>00:00.00</v>
      </c>
      <c r="R25" s="3">
        <f>IF(E25="F",K25+0.0000016)</f>
        <v>1.6E-06</v>
      </c>
      <c r="S25" s="3">
        <f>IF(L25="M",R25*1.0058399,R25)</f>
        <v>1.60934384E-06</v>
      </c>
      <c r="T25" s="3" t="str">
        <f>+TEXT(S25,"mm:ss.00")</f>
        <v>00:00.14</v>
      </c>
      <c r="U25" s="3" t="str">
        <f>IF(E25="F",T25,T25&amp;" f")</f>
        <v>00:00.14</v>
      </c>
      <c r="V25" s="1" t="s">
        <v>842</v>
      </c>
      <c r="W25" s="3"/>
      <c r="X25" s="1" t="s">
        <v>1302</v>
      </c>
    </row>
    <row r="26" spans="3:24" ht="12.75">
      <c r="C26" s="1" t="s">
        <v>1291</v>
      </c>
      <c r="D26" s="1" t="s">
        <v>1502</v>
      </c>
      <c r="E26" s="1" t="s">
        <v>839</v>
      </c>
      <c r="G26" s="1" t="s">
        <v>1215</v>
      </c>
      <c r="H26" s="1" t="s">
        <v>871</v>
      </c>
      <c r="I26" s="1" t="s">
        <v>1120</v>
      </c>
      <c r="L26" s="1" t="s">
        <v>842</v>
      </c>
      <c r="M26" s="3">
        <f>IF(E26="F",K26,K26+0.0000016)</f>
        <v>0</v>
      </c>
      <c r="N26" s="3">
        <f>IF(L26="Y",M26*0.9942,M26)</f>
        <v>0</v>
      </c>
      <c r="O26" s="3" t="str">
        <f>+TEXT(N26,"mm:ss.00")</f>
        <v>00:00.00</v>
      </c>
      <c r="P26" s="3" t="str">
        <f>IF(E26="F",O26,O26&amp;" f")</f>
        <v>00:00.00</v>
      </c>
      <c r="R26" s="3">
        <f>IF(E26="F",K26+0.0000016)</f>
        <v>1.6E-06</v>
      </c>
      <c r="S26" s="3">
        <f>IF(L26="M",R26*1.0058399,R26)</f>
        <v>1.60934384E-06</v>
      </c>
      <c r="T26" s="3" t="str">
        <f>+TEXT(S26,"mm:ss.00")</f>
        <v>00:00.14</v>
      </c>
      <c r="U26" s="3" t="str">
        <f>IF(E26="F",T26,T26&amp;" f")</f>
        <v>00:00.14</v>
      </c>
      <c r="V26" s="1" t="s">
        <v>842</v>
      </c>
      <c r="W26" s="3"/>
      <c r="X26" s="1" t="s">
        <v>1303</v>
      </c>
    </row>
    <row r="27" spans="3:24" ht="12.75">
      <c r="C27" s="1" t="s">
        <v>1296</v>
      </c>
      <c r="D27" s="1" t="s">
        <v>1502</v>
      </c>
      <c r="E27" s="1" t="s">
        <v>839</v>
      </c>
      <c r="G27" s="1" t="s">
        <v>1374</v>
      </c>
      <c r="H27" s="1" t="s">
        <v>871</v>
      </c>
      <c r="I27" s="1" t="s">
        <v>225</v>
      </c>
      <c r="L27" s="1" t="s">
        <v>842</v>
      </c>
      <c r="M27" s="3">
        <f>IF(E27="F",K27,K27+0.0000016)</f>
        <v>0</v>
      </c>
      <c r="N27" s="3">
        <f>IF(L27="Y",M27*0.9942,M27)</f>
        <v>0</v>
      </c>
      <c r="O27" s="3" t="str">
        <f>+TEXT(N27,"mm:ss.00")</f>
        <v>00:00.00</v>
      </c>
      <c r="P27" s="3" t="str">
        <f>IF(E27="F",O27,O27&amp;" f")</f>
        <v>00:00.00</v>
      </c>
      <c r="R27" s="3">
        <f>IF(E27="F",K27+0.0000016)</f>
        <v>1.6E-06</v>
      </c>
      <c r="S27" s="3">
        <f>IF(L27="M",R27*1.0058399,R27)</f>
        <v>1.60934384E-06</v>
      </c>
      <c r="T27" s="3" t="str">
        <f>+TEXT(S27,"mm:ss.00")</f>
        <v>00:00.14</v>
      </c>
      <c r="U27" s="3" t="str">
        <f>IF(E27="F",T27,T27&amp;" f")</f>
        <v>00:00.14</v>
      </c>
      <c r="V27" s="1" t="s">
        <v>842</v>
      </c>
      <c r="W27" s="3"/>
      <c r="X27" s="1" t="s">
        <v>1375</v>
      </c>
    </row>
    <row r="28" ht="12.75">
      <c r="W28" s="3"/>
    </row>
    <row r="29" spans="1:23" ht="12.75">
      <c r="A29" s="1" t="s">
        <v>1668</v>
      </c>
      <c r="W29" s="3"/>
    </row>
    <row r="31" spans="1:25" ht="12.75">
      <c r="A31" s="1" t="s">
        <v>1125</v>
      </c>
      <c r="B31" s="2">
        <v>10</v>
      </c>
      <c r="C31" s="1" t="s">
        <v>838</v>
      </c>
      <c r="D31" s="1" t="str">
        <f>IF(V31="Y",IF(L31="Y"," "&amp;U31,"-"&amp;U31),IF(L31="M"," "&amp;P31,"-"&amp;P31))</f>
        <v> 00:15.23</v>
      </c>
      <c r="E31" s="1" t="s">
        <v>839</v>
      </c>
      <c r="G31" s="1" t="s">
        <v>658</v>
      </c>
      <c r="H31" s="1">
        <v>12</v>
      </c>
      <c r="I31" s="1" t="s">
        <v>844</v>
      </c>
      <c r="J31" s="1" t="s">
        <v>862</v>
      </c>
      <c r="K31" s="1" t="s">
        <v>534</v>
      </c>
      <c r="L31" s="1" t="s">
        <v>842</v>
      </c>
      <c r="M31" s="3" t="str">
        <f>IF(E31="F",K31,K31+0.0000028)</f>
        <v>00:15.23</v>
      </c>
      <c r="N31" s="3" t="str">
        <f>IF(L31="Y",M31*0.9942,M31)</f>
        <v>00:15.23</v>
      </c>
      <c r="O31" s="3" t="str">
        <f>+TEXT(N31,"mm:ss.00")</f>
        <v>00:15.23</v>
      </c>
      <c r="P31" s="3" t="str">
        <f>IF(E31="F",O31,O31&amp;" f")</f>
        <v>00:15.23</v>
      </c>
      <c r="R31" s="3">
        <f>IF(E31="F",K31+0.0000028)</f>
        <v>0.00017907314814814815</v>
      </c>
      <c r="S31" s="3">
        <f>IF(L31="M",R31*1.0058399,R31)</f>
        <v>0.00018011891742601854</v>
      </c>
      <c r="T31" s="3" t="str">
        <f>+TEXT(S31,"mm:ss.00")</f>
        <v>00:15.56</v>
      </c>
      <c r="U31" s="3" t="str">
        <f>IF(E31="F",T31,T31&amp;" f")</f>
        <v>00:15.56</v>
      </c>
      <c r="V31" s="4" t="s">
        <v>842</v>
      </c>
      <c r="W31" s="3"/>
      <c r="X31" s="1" t="s">
        <v>1383</v>
      </c>
      <c r="Y31" s="1" t="s">
        <v>3</v>
      </c>
    </row>
    <row r="32" spans="2:24" ht="12.75">
      <c r="B32" s="2">
        <v>2</v>
      </c>
      <c r="C32" s="1" t="s">
        <v>850</v>
      </c>
      <c r="D32" s="1" t="str">
        <f>IF(V32="Y",IF(L32="Y"," "&amp;U32,"-"&amp;U32),IF(L32="M"," "&amp;P32,"-"&amp;P32))</f>
        <v> 00:15.44</v>
      </c>
      <c r="E32" s="1" t="s">
        <v>839</v>
      </c>
      <c r="G32" s="1" t="s">
        <v>792</v>
      </c>
      <c r="H32" s="1" t="s">
        <v>873</v>
      </c>
      <c r="I32" s="1" t="s">
        <v>869</v>
      </c>
      <c r="J32" s="1" t="s">
        <v>653</v>
      </c>
      <c r="K32" s="1" t="s">
        <v>224</v>
      </c>
      <c r="L32" s="1" t="s">
        <v>842</v>
      </c>
      <c r="M32" s="3" t="str">
        <f>IF(E32="F",K32,K32+0.0000028)</f>
        <v>00:15.44</v>
      </c>
      <c r="N32" s="3" t="str">
        <f>IF(L32="Y",M32*0.9942,M32)</f>
        <v>00:15.44</v>
      </c>
      <c r="O32" s="3" t="str">
        <f>+TEXT(N32,"mm:ss.00")</f>
        <v>00:15.44</v>
      </c>
      <c r="P32" s="3" t="str">
        <f>IF(E32="F",O32,O32&amp;" f")</f>
        <v>00:15.44</v>
      </c>
      <c r="R32" s="3">
        <f>IF(E32="F",K32+0.0000028)</f>
        <v>0.00018150370370370367</v>
      </c>
      <c r="S32" s="3">
        <f>IF(L32="M",R32*1.0058399,R32)</f>
        <v>0.00018256366718296294</v>
      </c>
      <c r="T32" s="3" t="str">
        <f>+TEXT(S32,"mm:ss.00")</f>
        <v>00:15.77</v>
      </c>
      <c r="U32" s="3" t="str">
        <f>IF(E32="F",T32,T32&amp;" f")</f>
        <v>00:15.77</v>
      </c>
      <c r="V32" s="4" t="s">
        <v>842</v>
      </c>
      <c r="W32" s="3" t="s">
        <v>106</v>
      </c>
      <c r="X32" s="1" t="s">
        <v>1382</v>
      </c>
    </row>
    <row r="33" spans="3:24" ht="12.75">
      <c r="C33" s="1" t="s">
        <v>868</v>
      </c>
      <c r="D33" s="1" t="s">
        <v>1503</v>
      </c>
      <c r="E33" s="1" t="s">
        <v>839</v>
      </c>
      <c r="G33" s="1" t="s">
        <v>1380</v>
      </c>
      <c r="H33" s="1" t="s">
        <v>871</v>
      </c>
      <c r="I33" s="1" t="s">
        <v>1136</v>
      </c>
      <c r="L33" s="1" t="s">
        <v>842</v>
      </c>
      <c r="M33" s="3">
        <f>IF(E33="F",K33,K33+0.0000028)</f>
        <v>0</v>
      </c>
      <c r="N33" s="3">
        <f>IF(L33="Y",M33*0.9942,M33)</f>
        <v>0</v>
      </c>
      <c r="O33" s="3" t="str">
        <f>+TEXT(N33,"mm:ss.00")</f>
        <v>00:00.00</v>
      </c>
      <c r="P33" s="3" t="str">
        <f>IF(E33="F",O33,O33&amp;" f")</f>
        <v>00:00.00</v>
      </c>
      <c r="R33" s="3">
        <f>IF(E33="F",K33+0.0000028)</f>
        <v>2.8E-06</v>
      </c>
      <c r="S33" s="3">
        <f>IF(L33="M",R33*1.0058399,R33)</f>
        <v>2.81635172E-06</v>
      </c>
      <c r="T33" s="3" t="str">
        <f>+TEXT(S33,"mm:ss.00")</f>
        <v>00:00.24</v>
      </c>
      <c r="U33" s="3" t="str">
        <f>IF(E33="F",T33,T33&amp;" f")</f>
        <v>00:00.24</v>
      </c>
      <c r="V33" s="4" t="s">
        <v>842</v>
      </c>
      <c r="W33" s="3"/>
      <c r="X33" s="1" t="s">
        <v>1381</v>
      </c>
    </row>
    <row r="34" spans="22:23" ht="12.75">
      <c r="V34" s="4"/>
      <c r="W34" s="3"/>
    </row>
    <row r="35" spans="1:23" ht="12.75">
      <c r="A35" s="1" t="s">
        <v>1669</v>
      </c>
      <c r="V35" s="4"/>
      <c r="W35" s="3"/>
    </row>
    <row r="36" spans="22:23" ht="12.75">
      <c r="V36" s="4"/>
      <c r="W36" s="3"/>
    </row>
    <row r="37" spans="1:24" ht="12.75">
      <c r="A37" s="1" t="s">
        <v>1138</v>
      </c>
      <c r="B37" s="2">
        <v>10</v>
      </c>
      <c r="C37" s="1" t="s">
        <v>838</v>
      </c>
      <c r="D37" s="1" t="str">
        <f>IF(V37="Y",IF(L37="Y"," "&amp;U37,"-"&amp;U37),IF(L37="M"," "&amp;P37,"-"&amp;P37))</f>
        <v> 00:50.07</v>
      </c>
      <c r="E37" s="1" t="s">
        <v>839</v>
      </c>
      <c r="G37" s="1" t="s">
        <v>527</v>
      </c>
      <c r="H37" s="1" t="s">
        <v>873</v>
      </c>
      <c r="I37" s="1" t="s">
        <v>880</v>
      </c>
      <c r="J37" s="1" t="s">
        <v>1014</v>
      </c>
      <c r="K37" s="1" t="s">
        <v>530</v>
      </c>
      <c r="L37" s="1" t="s">
        <v>842</v>
      </c>
      <c r="M37" s="3" t="str">
        <f>IF(E37="F",K37,K37+0.0000016)</f>
        <v>00:50.07</v>
      </c>
      <c r="N37" s="3" t="str">
        <f>IF(L37="Y",M37*0.9942,M37)</f>
        <v>00:50.07</v>
      </c>
      <c r="O37" s="3" t="str">
        <f>+TEXT(N37,"mm:ss.00")</f>
        <v>00:50.07</v>
      </c>
      <c r="P37" s="3" t="str">
        <f>IF(E37="F",O37,O37&amp;" f")</f>
        <v>00:50.07</v>
      </c>
      <c r="R37" s="3">
        <f>IF(E37="F",K37+0.0000016)</f>
        <v>0.0005811138888888889</v>
      </c>
      <c r="S37" s="3">
        <f>IF(L37="M",R37*1.0058399,R37)</f>
        <v>0.0005845075358886111</v>
      </c>
      <c r="T37" s="3" t="str">
        <f>+TEXT(S37,"mm:ss.00")</f>
        <v>00:50.50</v>
      </c>
      <c r="U37" s="3" t="str">
        <f>IF(E37="F",T37,T37&amp;" f")</f>
        <v>00:50.50</v>
      </c>
      <c r="V37" s="1" t="s">
        <v>842</v>
      </c>
      <c r="W37" s="3"/>
      <c r="X37" s="1" t="s">
        <v>807</v>
      </c>
    </row>
    <row r="38" spans="2:24" ht="12.75">
      <c r="B38" s="2">
        <v>6</v>
      </c>
      <c r="C38" s="1" t="s">
        <v>846</v>
      </c>
      <c r="D38" s="1" t="s">
        <v>1504</v>
      </c>
      <c r="E38" s="1" t="s">
        <v>839</v>
      </c>
      <c r="G38" s="1" t="s">
        <v>1384</v>
      </c>
      <c r="H38" s="1" t="s">
        <v>871</v>
      </c>
      <c r="I38" s="1" t="s">
        <v>874</v>
      </c>
      <c r="L38" s="1" t="s">
        <v>842</v>
      </c>
      <c r="M38" s="3">
        <f>IF(E38="F",K38,K38+0.0000016)</f>
        <v>0</v>
      </c>
      <c r="N38" s="3">
        <f>IF(L38="Y",M38*0.9942,M38)</f>
        <v>0</v>
      </c>
      <c r="O38" s="3" t="str">
        <f>+TEXT(N38,"mm:ss.00")</f>
        <v>00:00.00</v>
      </c>
      <c r="P38" s="3" t="str">
        <f>IF(E38="F",O38,O38&amp;" f")</f>
        <v>00:00.00</v>
      </c>
      <c r="R38" s="3">
        <f>IF(E38="F",K38+0.0000016)</f>
        <v>1.6E-06</v>
      </c>
      <c r="S38" s="3">
        <f>IF(L38="M",R38*1.0058399,R38)</f>
        <v>1.60934384E-06</v>
      </c>
      <c r="T38" s="3" t="str">
        <f>+TEXT(S38,"mm:ss.00")</f>
        <v>00:00.14</v>
      </c>
      <c r="U38" s="3" t="str">
        <f>IF(E38="F",T38,T38&amp;" f")</f>
        <v>00:00.14</v>
      </c>
      <c r="V38" s="1" t="s">
        <v>842</v>
      </c>
      <c r="W38" s="3"/>
      <c r="X38" s="1" t="s">
        <v>1385</v>
      </c>
    </row>
    <row r="39" ht="12.75">
      <c r="W39" s="3"/>
    </row>
    <row r="40" spans="1:23" ht="12.75">
      <c r="A40" s="1" t="s">
        <v>1670</v>
      </c>
      <c r="W40" s="3"/>
    </row>
    <row r="41" ht="12.75">
      <c r="W41" s="3"/>
    </row>
    <row r="42" spans="1:24" ht="12.75">
      <c r="A42" s="1" t="s">
        <v>1148</v>
      </c>
      <c r="B42" s="2">
        <v>10</v>
      </c>
      <c r="C42" s="1" t="s">
        <v>838</v>
      </c>
      <c r="D42" s="1" t="str">
        <f>IF(V42="Y",IF(L42="Y"," "&amp;U42,"-"&amp;U42),IF(L42="M"," "&amp;P42,"-"&amp;P42))</f>
        <v> 00:11.37</v>
      </c>
      <c r="E42" s="1" t="s">
        <v>839</v>
      </c>
      <c r="G42" s="1" t="s">
        <v>1205</v>
      </c>
      <c r="H42" s="1" t="s">
        <v>873</v>
      </c>
      <c r="I42" s="1" t="s">
        <v>1120</v>
      </c>
      <c r="J42" s="1" t="s">
        <v>1128</v>
      </c>
      <c r="K42" s="1" t="s">
        <v>1173</v>
      </c>
      <c r="L42" s="1" t="s">
        <v>842</v>
      </c>
      <c r="M42" s="3" t="str">
        <f>IF(E42="F",K42,K42+0.0000028)</f>
        <v>00:11.37</v>
      </c>
      <c r="N42" s="3" t="str">
        <f>IF(L42="Y",M42*0.9942,M42)</f>
        <v>00:11.37</v>
      </c>
      <c r="O42" s="3" t="str">
        <f>+TEXT(N42,"mm:ss.00")</f>
        <v>00:11.37</v>
      </c>
      <c r="P42" s="3" t="str">
        <f>IF(E42="F",O42,O42&amp;" f")</f>
        <v>00:11.37</v>
      </c>
      <c r="R42" s="3">
        <f>IF(E42="F",K42+0.0000028)</f>
        <v>0.0001343972222222222</v>
      </c>
      <c r="S42" s="3">
        <f>IF(L42="M",R42*1.0058399,R42)</f>
        <v>0.00013518208856027776</v>
      </c>
      <c r="T42" s="3" t="str">
        <f>+TEXT(S42,"mm:ss.00")</f>
        <v>00:11.68</v>
      </c>
      <c r="U42" s="3" t="str">
        <f>IF(E42="F",T42,T42&amp;" f")</f>
        <v>00:11.68</v>
      </c>
      <c r="V42" s="4" t="s">
        <v>842</v>
      </c>
      <c r="W42" s="3"/>
      <c r="X42" s="1" t="s">
        <v>1404</v>
      </c>
    </row>
    <row r="43" spans="3:25" ht="12.75">
      <c r="C43" s="1" t="s">
        <v>1023</v>
      </c>
      <c r="D43" s="1" t="s">
        <v>1505</v>
      </c>
      <c r="E43" s="1" t="s">
        <v>839</v>
      </c>
      <c r="G43" s="1" t="s">
        <v>360</v>
      </c>
      <c r="H43" s="1" t="s">
        <v>870</v>
      </c>
      <c r="I43" s="1" t="s">
        <v>1898</v>
      </c>
      <c r="L43" s="1" t="s">
        <v>842</v>
      </c>
      <c r="M43" s="3">
        <f>IF(E43="F",K43,K43+0.0000028)</f>
        <v>0</v>
      </c>
      <c r="N43" s="3">
        <f>IF(L43="Y",M43*0.9942,M43)</f>
        <v>0</v>
      </c>
      <c r="O43" s="3" t="str">
        <f>+TEXT(N43,"mm:ss.00")</f>
        <v>00:00.00</v>
      </c>
      <c r="P43" s="3" t="str">
        <f>IF(E43="F",O43,O43&amp;" f")</f>
        <v>00:00.00</v>
      </c>
      <c r="R43" s="3">
        <f>IF(E43="F",K43+0.0000028)</f>
        <v>2.8E-06</v>
      </c>
      <c r="S43" s="3">
        <f>IF(L43="M",R43*1.0058399,R43)</f>
        <v>2.81635172E-06</v>
      </c>
      <c r="T43" s="3" t="str">
        <f>+TEXT(S43,"mm:ss.00")</f>
        <v>00:00.24</v>
      </c>
      <c r="U43" s="3" t="str">
        <f>IF(E43="F",T43,T43&amp;" f")</f>
        <v>00:00.24</v>
      </c>
      <c r="V43" s="4" t="s">
        <v>842</v>
      </c>
      <c r="W43" s="3"/>
      <c r="X43" s="1" t="s">
        <v>1405</v>
      </c>
      <c r="Y43" s="1" t="s">
        <v>1941</v>
      </c>
    </row>
    <row r="44" spans="22:23" ht="12.75">
      <c r="V44" s="4"/>
      <c r="W44" s="3"/>
    </row>
    <row r="45" spans="1:23" ht="12.75">
      <c r="A45" s="1" t="s">
        <v>1719</v>
      </c>
      <c r="V45" s="4"/>
      <c r="W45" s="3"/>
    </row>
    <row r="46" spans="22:23" ht="12.75">
      <c r="V46" s="4"/>
      <c r="W46" s="3"/>
    </row>
    <row r="47" spans="1:25" ht="12.75">
      <c r="A47" s="1" t="s">
        <v>1178</v>
      </c>
      <c r="B47" s="2">
        <v>10</v>
      </c>
      <c r="C47" s="1" t="s">
        <v>838</v>
      </c>
      <c r="D47" s="1" t="str">
        <f>IF(V47="Y",IF(L47="Y"," "&amp;U47,"-"&amp;U47),IF(L47="M"," "&amp;P47,"-"&amp;P47))</f>
        <v> 01:53.17</v>
      </c>
      <c r="E47" s="1" t="s">
        <v>839</v>
      </c>
      <c r="G47" s="1" t="s">
        <v>662</v>
      </c>
      <c r="H47" s="1">
        <v>12</v>
      </c>
      <c r="I47" s="1" t="s">
        <v>1144</v>
      </c>
      <c r="J47" s="1" t="s">
        <v>1227</v>
      </c>
      <c r="K47" s="1" t="s">
        <v>1228</v>
      </c>
      <c r="L47" s="1" t="s">
        <v>842</v>
      </c>
      <c r="M47" s="3" t="str">
        <f aca="true" t="shared" si="0" ref="M47:M53">IF(E47="F",K47,K47+0.0000016)</f>
        <v>01:53.17</v>
      </c>
      <c r="N47" s="3" t="str">
        <f aca="true" t="shared" si="1" ref="N47:N53">IF(L47="Y",M47*0.9942,M47)</f>
        <v>01:53.17</v>
      </c>
      <c r="O47" s="3" t="str">
        <f aca="true" t="shared" si="2" ref="O47:O53">+TEXT(N47,"mm:ss.00")</f>
        <v>01:53.17</v>
      </c>
      <c r="P47" s="3" t="str">
        <f aca="true" t="shared" si="3" ref="P47:P53">IF(E47="F",O47,O47&amp;" f")</f>
        <v>01:53.17</v>
      </c>
      <c r="R47" s="3">
        <f aca="true" t="shared" si="4" ref="R47:R53">IF(E47="F",K47+0.0000016)</f>
        <v>0.001311437962962963</v>
      </c>
      <c r="S47" s="3">
        <f aca="true" t="shared" si="5" ref="S47:S53">IF(L47="M",R47*1.0058399,R47)</f>
        <v>0.0013190966295228703</v>
      </c>
      <c r="T47" s="3" t="str">
        <f aca="true" t="shared" si="6" ref="T47:T53">+TEXT(S47,"mm:ss.00")</f>
        <v>01:53.97</v>
      </c>
      <c r="U47" s="3" t="str">
        <f aca="true" t="shared" si="7" ref="U47:U53">IF(E47="F",T47,T47&amp;" f")</f>
        <v>01:53.97</v>
      </c>
      <c r="V47" s="1" t="s">
        <v>842</v>
      </c>
      <c r="W47" s="3"/>
      <c r="X47" s="1" t="s">
        <v>1411</v>
      </c>
      <c r="Y47" s="1" t="s">
        <v>1943</v>
      </c>
    </row>
    <row r="48" spans="2:25" ht="12.75">
      <c r="B48" s="2">
        <v>1</v>
      </c>
      <c r="C48" s="1" t="s">
        <v>860</v>
      </c>
      <c r="D48" s="1" t="str">
        <f>IF(V48="Y",IF(L48="Y"," "&amp;U48,"-"&amp;U48),IF(L48="M"," "&amp;P48,"-"&amp;P48))</f>
        <v> 01:58.18</v>
      </c>
      <c r="E48" s="1" t="s">
        <v>839</v>
      </c>
      <c r="G48" s="1" t="s">
        <v>661</v>
      </c>
      <c r="H48" s="1">
        <v>12</v>
      </c>
      <c r="I48" s="1" t="s">
        <v>1115</v>
      </c>
      <c r="J48" s="1" t="s">
        <v>841</v>
      </c>
      <c r="K48" s="1" t="s">
        <v>687</v>
      </c>
      <c r="L48" s="1" t="s">
        <v>842</v>
      </c>
      <c r="M48" s="3" t="str">
        <f>IF(E48="F",K48,K48+0.0000016)</f>
        <v>01:58.18</v>
      </c>
      <c r="N48" s="3" t="str">
        <f>IF(L48="Y",M48*0.9942,M48)</f>
        <v>01:58.18</v>
      </c>
      <c r="O48" s="3" t="str">
        <f t="shared" si="2"/>
        <v>01:58.18</v>
      </c>
      <c r="P48" s="3" t="str">
        <f>IF(E48="F",O48,O48&amp;" f")</f>
        <v>01:58.18</v>
      </c>
      <c r="R48" s="3">
        <f>IF(E48="F",K48+0.0000016)</f>
        <v>0.001369424074074074</v>
      </c>
      <c r="S48" s="3">
        <f>IF(L48="M",R48*1.0058399,R48)</f>
        <v>0.0013774213737242592</v>
      </c>
      <c r="T48" s="3" t="str">
        <f t="shared" si="6"/>
        <v>01:59.01</v>
      </c>
      <c r="U48" s="3" t="str">
        <f>IF(E48="F",T48,T48&amp;" f")</f>
        <v>01:59.01</v>
      </c>
      <c r="V48" s="1" t="s">
        <v>842</v>
      </c>
      <c r="W48" s="3"/>
      <c r="X48" s="1" t="s">
        <v>1414</v>
      </c>
      <c r="Y48" s="1" t="s">
        <v>2</v>
      </c>
    </row>
    <row r="49" spans="3:24" ht="12.75">
      <c r="C49" s="1" t="s">
        <v>863</v>
      </c>
      <c r="D49" s="1" t="str">
        <f>IF(V49="Y",IF(L49="Y"," "&amp;U49,"-"&amp;U49),IF(L49="M"," "&amp;P49,"-"&amp;P49))</f>
        <v> 01:58.33</v>
      </c>
      <c r="E49" s="1" t="s">
        <v>839</v>
      </c>
      <c r="G49" s="1" t="s">
        <v>654</v>
      </c>
      <c r="H49" s="1" t="s">
        <v>871</v>
      </c>
      <c r="I49" s="1" t="s">
        <v>1133</v>
      </c>
      <c r="J49" s="1" t="s">
        <v>638</v>
      </c>
      <c r="K49" s="1" t="s">
        <v>177</v>
      </c>
      <c r="L49" s="1" t="s">
        <v>842</v>
      </c>
      <c r="M49" s="3" t="str">
        <f>IF(E49="F",K49,K49+0.0000016)</f>
        <v>01:58.33</v>
      </c>
      <c r="N49" s="3" t="str">
        <f>IF(L49="Y",M49*0.9942,M49)</f>
        <v>01:58.33</v>
      </c>
      <c r="O49" s="3" t="str">
        <f t="shared" si="2"/>
        <v>01:58.33</v>
      </c>
      <c r="P49" s="3" t="str">
        <f>IF(E49="F",O49,O49&amp;" f")</f>
        <v>01:58.33</v>
      </c>
      <c r="R49" s="3">
        <f>IF(E49="F",K49+0.0000016)</f>
        <v>0.0013711601851851853</v>
      </c>
      <c r="S49" s="3">
        <f>IF(L49="M",R49*1.0058399,R49)</f>
        <v>0.0013791676235506483</v>
      </c>
      <c r="T49" s="3" t="str">
        <f t="shared" si="6"/>
        <v>01:59.16</v>
      </c>
      <c r="U49" s="3" t="str">
        <f>IF(E49="F",T49,T49&amp;" f")</f>
        <v>01:59.16</v>
      </c>
      <c r="V49" s="1" t="s">
        <v>842</v>
      </c>
      <c r="W49" s="3"/>
      <c r="X49" s="1" t="s">
        <v>1416</v>
      </c>
    </row>
    <row r="50" spans="3:24" ht="12.75">
      <c r="C50" s="1" t="s">
        <v>881</v>
      </c>
      <c r="D50" s="1" t="str">
        <f>IF(V50="Y",IF(L50="Y"," "&amp;U50,"-"&amp;U50),IF(L50="M"," "&amp;P50,"-"&amp;P50))</f>
        <v> 02:00.10</v>
      </c>
      <c r="E50" s="1" t="s">
        <v>839</v>
      </c>
      <c r="G50" s="1" t="s">
        <v>274</v>
      </c>
      <c r="H50" s="1" t="s">
        <v>871</v>
      </c>
      <c r="I50" s="1" t="s">
        <v>1115</v>
      </c>
      <c r="J50" s="1" t="s">
        <v>759</v>
      </c>
      <c r="K50" s="1" t="s">
        <v>533</v>
      </c>
      <c r="L50" s="1" t="s">
        <v>842</v>
      </c>
      <c r="M50" s="3" t="str">
        <f t="shared" si="0"/>
        <v>02:00.10</v>
      </c>
      <c r="N50" s="3" t="str">
        <f t="shared" si="1"/>
        <v>02:00.10</v>
      </c>
      <c r="O50" s="3" t="str">
        <f t="shared" si="2"/>
        <v>02:00.10</v>
      </c>
      <c r="P50" s="3" t="str">
        <f t="shared" si="3"/>
        <v>02:00.10</v>
      </c>
      <c r="R50" s="3">
        <f t="shared" si="4"/>
        <v>0.0013916462962962962</v>
      </c>
      <c r="S50" s="3">
        <f t="shared" si="5"/>
        <v>0.001399773371502037</v>
      </c>
      <c r="T50" s="3" t="str">
        <f t="shared" si="6"/>
        <v>02:00.94</v>
      </c>
      <c r="U50" s="3" t="str">
        <f t="shared" si="7"/>
        <v>02:00.94</v>
      </c>
      <c r="V50" s="1" t="s">
        <v>842</v>
      </c>
      <c r="W50" s="3"/>
      <c r="X50" s="1" t="s">
        <v>811</v>
      </c>
    </row>
    <row r="51" spans="3:25" ht="12.75">
      <c r="C51" s="1" t="s">
        <v>1021</v>
      </c>
      <c r="D51" s="1" t="str">
        <f>IF(V51="Y",IF(L51="Y"," "&amp;U51,"-"&amp;U51),IF(L51="M"," "&amp;P51,"-"&amp;P51))</f>
        <v> 02:00.44 f</v>
      </c>
      <c r="G51" s="1" t="s">
        <v>1026</v>
      </c>
      <c r="H51" s="1" t="s">
        <v>873</v>
      </c>
      <c r="I51" s="1" t="s">
        <v>847</v>
      </c>
      <c r="J51" s="1" t="s">
        <v>862</v>
      </c>
      <c r="K51" s="1" t="s">
        <v>1200</v>
      </c>
      <c r="L51" s="1" t="s">
        <v>842</v>
      </c>
      <c r="M51" s="3">
        <f>IF(E51="F",K51,K51+0.0000016)</f>
        <v>0.001393961111111111</v>
      </c>
      <c r="N51" s="3">
        <f>IF(L51="Y",M51*0.9942,M51)</f>
        <v>0.001393961111111111</v>
      </c>
      <c r="O51" s="3" t="str">
        <f t="shared" si="2"/>
        <v>02:00.44</v>
      </c>
      <c r="P51" s="3" t="str">
        <f>IF(E51="F",O51,O51&amp;" f")</f>
        <v>02:00.44 f</v>
      </c>
      <c r="R51" s="3" t="b">
        <f>IF(E51="F",K51+0.0000016)</f>
        <v>0</v>
      </c>
      <c r="S51" s="3">
        <f t="shared" si="5"/>
        <v>0</v>
      </c>
      <c r="T51" s="3" t="str">
        <f t="shared" si="6"/>
        <v>00:00.00</v>
      </c>
      <c r="U51" s="3" t="str">
        <f>IF(E51="F",T51,T51&amp;" f")</f>
        <v>00:00.00 f</v>
      </c>
      <c r="V51" s="1" t="s">
        <v>842</v>
      </c>
      <c r="W51" s="3"/>
      <c r="X51" s="1" t="s">
        <v>1415</v>
      </c>
      <c r="Y51" s="1" t="s">
        <v>1</v>
      </c>
    </row>
    <row r="52" spans="3:24" ht="12.75">
      <c r="C52" s="1" t="s">
        <v>1289</v>
      </c>
      <c r="D52" s="1" t="s">
        <v>1506</v>
      </c>
      <c r="E52" s="1" t="s">
        <v>839</v>
      </c>
      <c r="G52" s="1" t="s">
        <v>1412</v>
      </c>
      <c r="H52" s="1" t="s">
        <v>870</v>
      </c>
      <c r="I52" s="1" t="s">
        <v>1120</v>
      </c>
      <c r="L52" s="1" t="s">
        <v>842</v>
      </c>
      <c r="M52" s="3">
        <f t="shared" si="0"/>
        <v>0</v>
      </c>
      <c r="N52" s="3">
        <f t="shared" si="1"/>
        <v>0</v>
      </c>
      <c r="O52" s="3" t="str">
        <f t="shared" si="2"/>
        <v>00:00.00</v>
      </c>
      <c r="P52" s="3" t="str">
        <f t="shared" si="3"/>
        <v>00:00.00</v>
      </c>
      <c r="R52" s="3">
        <f t="shared" si="4"/>
        <v>1.6E-06</v>
      </c>
      <c r="S52" s="3">
        <f t="shared" si="5"/>
        <v>1.60934384E-06</v>
      </c>
      <c r="T52" s="3" t="str">
        <f t="shared" si="6"/>
        <v>00:00.14</v>
      </c>
      <c r="U52" s="3" t="str">
        <f t="shared" si="7"/>
        <v>00:00.14</v>
      </c>
      <c r="V52" s="1" t="s">
        <v>842</v>
      </c>
      <c r="W52" s="3"/>
      <c r="X52" s="1" t="s">
        <v>1413</v>
      </c>
    </row>
    <row r="53" spans="3:24" ht="12.75">
      <c r="C53" s="1" t="s">
        <v>1296</v>
      </c>
      <c r="D53" s="1" t="s">
        <v>1506</v>
      </c>
      <c r="E53" s="1" t="s">
        <v>839</v>
      </c>
      <c r="G53" s="1" t="s">
        <v>1374</v>
      </c>
      <c r="H53" s="1" t="s">
        <v>871</v>
      </c>
      <c r="I53" s="1" t="s">
        <v>225</v>
      </c>
      <c r="L53" s="1" t="s">
        <v>842</v>
      </c>
      <c r="M53" s="3">
        <f t="shared" si="0"/>
        <v>0</v>
      </c>
      <c r="N53" s="3">
        <f t="shared" si="1"/>
        <v>0</v>
      </c>
      <c r="O53" s="3" t="str">
        <f t="shared" si="2"/>
        <v>00:00.00</v>
      </c>
      <c r="P53" s="3" t="str">
        <f t="shared" si="3"/>
        <v>00:00.00</v>
      </c>
      <c r="R53" s="3">
        <f t="shared" si="4"/>
        <v>1.6E-06</v>
      </c>
      <c r="S53" s="3">
        <f t="shared" si="5"/>
        <v>1.60934384E-06</v>
      </c>
      <c r="T53" s="3" t="str">
        <f t="shared" si="6"/>
        <v>00:00.14</v>
      </c>
      <c r="U53" s="3" t="str">
        <f t="shared" si="7"/>
        <v>00:00.14</v>
      </c>
      <c r="V53" s="1" t="s">
        <v>842</v>
      </c>
      <c r="W53" s="3"/>
      <c r="X53" s="1" t="s">
        <v>1417</v>
      </c>
    </row>
    <row r="54" ht="12.75">
      <c r="W54" s="3"/>
    </row>
    <row r="55" spans="1:23" ht="12.75">
      <c r="A55" s="1" t="s">
        <v>1720</v>
      </c>
      <c r="W55" s="3"/>
    </row>
    <row r="56" ht="12.75">
      <c r="W56" s="3"/>
    </row>
    <row r="57" spans="1:24" ht="12.75">
      <c r="A57" s="1" t="s">
        <v>1181</v>
      </c>
      <c r="B57" s="2">
        <v>10</v>
      </c>
      <c r="C57" s="1" t="s">
        <v>838</v>
      </c>
      <c r="D57" s="1" t="str">
        <f>IF(V57="Y",IF(L57="Y"," "&amp;U57,"-"&amp;U57),IF(L57="M"," "&amp;P57,"-"&amp;P57))</f>
        <v> 00:40.01</v>
      </c>
      <c r="E57" s="1" t="s">
        <v>839</v>
      </c>
      <c r="G57" s="1" t="s">
        <v>792</v>
      </c>
      <c r="H57" s="1">
        <v>12</v>
      </c>
      <c r="I57" s="1" t="s">
        <v>869</v>
      </c>
      <c r="J57" s="1" t="s">
        <v>326</v>
      </c>
      <c r="K57" s="1" t="s">
        <v>698</v>
      </c>
      <c r="L57" s="1" t="s">
        <v>842</v>
      </c>
      <c r="M57" s="3" t="str">
        <f>IF(E57="F",K57,K57+0.0000028)</f>
        <v>00:40.01</v>
      </c>
      <c r="N57" s="3" t="str">
        <f>IF(L57="Y",M57*0.9942,M57)</f>
        <v>00:40.01</v>
      </c>
      <c r="O57" s="3" t="str">
        <f>+TEXT(N57,"mm:ss.00")</f>
        <v>00:40.01</v>
      </c>
      <c r="P57" s="3" t="str">
        <f>IF(E57="F",O57,O57&amp;" f")</f>
        <v>00:40.01</v>
      </c>
      <c r="R57" s="3">
        <f>IF(E57="F",K57+0.0000028)</f>
        <v>0.0004658787037037037</v>
      </c>
      <c r="S57" s="3">
        <f>IF(L57="M",R57*1.0058399,R57)</f>
        <v>0.00046859938874546295</v>
      </c>
      <c r="T57" s="3" t="str">
        <f>+TEXT(S57,"mm:ss.00")</f>
        <v>00:40.49</v>
      </c>
      <c r="U57" s="3" t="str">
        <f>IF(E57="F",T57,T57&amp;" f")</f>
        <v>00:40.49</v>
      </c>
      <c r="V57" s="4" t="s">
        <v>842</v>
      </c>
      <c r="X57" s="1" t="s">
        <v>1426</v>
      </c>
    </row>
    <row r="58" spans="2:24" ht="12.75">
      <c r="B58" s="2">
        <v>6</v>
      </c>
      <c r="C58" s="1" t="s">
        <v>846</v>
      </c>
      <c r="D58" s="1" t="str">
        <f>IF(V58="Y",IF(L58="Y"," "&amp;U58,"-"&amp;U58),IF(L58="M"," "&amp;P58,"-"&amp;P58))</f>
        <v> 00:41.29</v>
      </c>
      <c r="E58" s="1" t="s">
        <v>839</v>
      </c>
      <c r="G58" s="1" t="s">
        <v>485</v>
      </c>
      <c r="H58" s="1" t="s">
        <v>873</v>
      </c>
      <c r="I58" s="1" t="s">
        <v>1117</v>
      </c>
      <c r="J58" s="1" t="s">
        <v>655</v>
      </c>
      <c r="K58" s="1" t="s">
        <v>179</v>
      </c>
      <c r="L58" s="1" t="s">
        <v>842</v>
      </c>
      <c r="M58" s="3" t="str">
        <f>IF(E58="F",K58,K58+0.0000028)</f>
        <v>00:41.29</v>
      </c>
      <c r="N58" s="3" t="str">
        <f>IF(L58="Y",M58*0.9942,M58)</f>
        <v>00:41.29</v>
      </c>
      <c r="O58" s="3" t="str">
        <f>+TEXT(N58,"mm:ss.00")</f>
        <v>00:41.29</v>
      </c>
      <c r="P58" s="3" t="str">
        <f>IF(E58="F",O58,O58&amp;" f")</f>
        <v>00:41.29</v>
      </c>
      <c r="R58" s="3">
        <f>IF(E58="F",K58+0.0000028)</f>
        <v>0.00048069351851851857</v>
      </c>
      <c r="S58" s="3">
        <f>IF(L58="M",R58*1.0058399,R58)</f>
        <v>0.0004835007205973149</v>
      </c>
      <c r="T58" s="3" t="str">
        <f>+TEXT(S58,"mm:ss.00")</f>
        <v>00:41.77</v>
      </c>
      <c r="U58" s="3" t="str">
        <f>IF(E58="F",T58,T58&amp;" f")</f>
        <v>00:41.77</v>
      </c>
      <c r="V58" s="4" t="s">
        <v>842</v>
      </c>
      <c r="X58" s="1" t="s">
        <v>1427</v>
      </c>
    </row>
    <row r="59" spans="3:24" ht="12.75">
      <c r="C59" s="1" t="s">
        <v>868</v>
      </c>
      <c r="D59" s="1" t="s">
        <v>1507</v>
      </c>
      <c r="E59" s="1" t="s">
        <v>839</v>
      </c>
      <c r="G59" s="1" t="s">
        <v>1380</v>
      </c>
      <c r="H59" s="1" t="s">
        <v>871</v>
      </c>
      <c r="I59" s="1" t="s">
        <v>1136</v>
      </c>
      <c r="L59" s="1" t="s">
        <v>842</v>
      </c>
      <c r="M59" s="3">
        <f>IF(E59="F",K59,K59+0.0000028)</f>
        <v>0</v>
      </c>
      <c r="N59" s="3">
        <f>IF(L59="Y",M59*0.9942,M59)</f>
        <v>0</v>
      </c>
      <c r="O59" s="3" t="str">
        <f>+TEXT(N59,"mm:ss.00")</f>
        <v>00:00.00</v>
      </c>
      <c r="P59" s="3" t="str">
        <f>IF(E59="F",O59,O59&amp;" f")</f>
        <v>00:00.00</v>
      </c>
      <c r="R59" s="3">
        <f>IF(E59="F",K59+0.0000028)</f>
        <v>2.8E-06</v>
      </c>
      <c r="S59" s="3">
        <f>IF(L59="M",R59*1.0058399,R59)</f>
        <v>2.81635172E-06</v>
      </c>
      <c r="T59" s="3" t="str">
        <f>+TEXT(S59,"mm:ss.00")</f>
        <v>00:00.24</v>
      </c>
      <c r="U59" s="3" t="str">
        <f>IF(E59="F",T59,T59&amp;" f")</f>
        <v>00:00.24</v>
      </c>
      <c r="V59" s="4" t="s">
        <v>842</v>
      </c>
      <c r="X59" s="1" t="s">
        <v>1425</v>
      </c>
    </row>
    <row r="60" spans="3:24" ht="12.75">
      <c r="C60" s="1" t="s">
        <v>1289</v>
      </c>
      <c r="D60" s="1" t="s">
        <v>1507</v>
      </c>
      <c r="E60" s="1" t="s">
        <v>839</v>
      </c>
      <c r="G60" s="1" t="s">
        <v>1918</v>
      </c>
      <c r="H60" s="1" t="s">
        <v>873</v>
      </c>
      <c r="I60" s="1" t="s">
        <v>1120</v>
      </c>
      <c r="L60" s="1" t="s">
        <v>842</v>
      </c>
      <c r="M60" s="3">
        <f>IF(E60="F",K60,K60+0.0000028)</f>
        <v>0</v>
      </c>
      <c r="N60" s="3">
        <f>IF(L60="Y",M60*0.9942,M60)</f>
        <v>0</v>
      </c>
      <c r="O60" s="3" t="str">
        <f>+TEXT(N60,"mm:ss.00")</f>
        <v>00:00.00</v>
      </c>
      <c r="P60" s="3" t="str">
        <f>IF(E60="F",O60,O60&amp;" f")</f>
        <v>00:00.00</v>
      </c>
      <c r="R60" s="3">
        <f>IF(E60="F",K60+0.0000028)</f>
        <v>2.8E-06</v>
      </c>
      <c r="S60" s="3">
        <f>IF(L60="M",R60*1.0058399,R60)</f>
        <v>2.81635172E-06</v>
      </c>
      <c r="T60" s="3" t="str">
        <f>+TEXT(S60,"mm:ss.00")</f>
        <v>00:00.24</v>
      </c>
      <c r="U60" s="3" t="str">
        <f>IF(E60="F",T60,T60&amp;" f")</f>
        <v>00:00.24</v>
      </c>
      <c r="V60" s="4" t="s">
        <v>842</v>
      </c>
      <c r="X60" s="1" t="s">
        <v>1428</v>
      </c>
    </row>
    <row r="61" ht="12.75">
      <c r="V61" s="4"/>
    </row>
    <row r="62" spans="1:22" ht="12.75">
      <c r="A62" s="1" t="s">
        <v>1722</v>
      </c>
      <c r="V62" s="4"/>
    </row>
    <row r="63" ht="12.75">
      <c r="V63" s="4"/>
    </row>
    <row r="64" spans="1:24" ht="12.75">
      <c r="A64" s="1" t="s">
        <v>1509</v>
      </c>
      <c r="B64" s="2">
        <v>2</v>
      </c>
      <c r="C64" s="1" t="s">
        <v>850</v>
      </c>
      <c r="D64" s="1" t="str">
        <f>IF(V64="Y",IF(L64="Y"," "&amp;U64,"-"&amp;U64),IF(L64="M"," "&amp;P64,"-"&amp;P64))</f>
        <v> 00:22.59</v>
      </c>
      <c r="E64" s="1" t="s">
        <v>839</v>
      </c>
      <c r="G64" s="1" t="s">
        <v>527</v>
      </c>
      <c r="H64" s="1" t="s">
        <v>873</v>
      </c>
      <c r="I64" s="1" t="s">
        <v>880</v>
      </c>
      <c r="J64" s="1" t="s">
        <v>893</v>
      </c>
      <c r="K64" s="1" t="s">
        <v>528</v>
      </c>
      <c r="L64" s="1" t="s">
        <v>842</v>
      </c>
      <c r="M64" s="3" t="str">
        <f aca="true" t="shared" si="8" ref="M64:M69">IF(E64="F",K64,K64+0.0000028)</f>
        <v>00:22.59</v>
      </c>
      <c r="N64" s="3" t="str">
        <f aca="true" t="shared" si="9" ref="N64:N69">IF(L64="Y",M64*0.9942,M64)</f>
        <v>00:22.59</v>
      </c>
      <c r="O64" s="3" t="str">
        <f aca="true" t="shared" si="10" ref="O64:O69">+TEXT(N64,"mm:ss.00")</f>
        <v>00:22.59</v>
      </c>
      <c r="P64" s="3" t="str">
        <f aca="true" t="shared" si="11" ref="P64:P69">IF(E64="F",O64,O64&amp;" f")</f>
        <v>00:22.59</v>
      </c>
      <c r="R64" s="3">
        <f aca="true" t="shared" si="12" ref="R64:R69">IF(E64="F",K64+0.0000028)</f>
        <v>0.00026425833333333334</v>
      </c>
      <c r="S64" s="3">
        <f aca="true" t="shared" si="13" ref="S64:S69">IF(L64="M",R64*1.0058399,R64)</f>
        <v>0.0002658015755741667</v>
      </c>
      <c r="T64" s="3" t="str">
        <f aca="true" t="shared" si="14" ref="T64:T69">+TEXT(S64,"mm:ss.00")</f>
        <v>00:22.97</v>
      </c>
      <c r="U64" s="3" t="str">
        <f aca="true" t="shared" si="15" ref="U64:U69">IF(E64="F",T64,T64&amp;" f")</f>
        <v>00:22.97</v>
      </c>
      <c r="V64" s="4" t="s">
        <v>842</v>
      </c>
      <c r="W64" s="3"/>
      <c r="X64" s="1" t="s">
        <v>1438</v>
      </c>
    </row>
    <row r="65" spans="3:24" ht="12.75">
      <c r="C65" s="1" t="s">
        <v>1106</v>
      </c>
      <c r="D65" s="1" t="str">
        <f>IF(V65="Y",IF(L65="Y"," "&amp;U65,"-"&amp;U65),IF(L65="M"," "&amp;P65,"-"&amp;P65))</f>
        <v> 00:23.10</v>
      </c>
      <c r="E65" s="1" t="s">
        <v>839</v>
      </c>
      <c r="G65" s="1" t="s">
        <v>1205</v>
      </c>
      <c r="H65" s="1" t="s">
        <v>873</v>
      </c>
      <c r="I65" s="1" t="s">
        <v>1120</v>
      </c>
      <c r="J65" s="1" t="s">
        <v>483</v>
      </c>
      <c r="K65" s="1" t="s">
        <v>484</v>
      </c>
      <c r="L65" s="1" t="s">
        <v>842</v>
      </c>
      <c r="M65" s="3" t="str">
        <f t="shared" si="8"/>
        <v>00:23.10</v>
      </c>
      <c r="N65" s="3" t="str">
        <f t="shared" si="9"/>
        <v>00:23.10</v>
      </c>
      <c r="O65" s="3" t="str">
        <f t="shared" si="10"/>
        <v>00:23.10</v>
      </c>
      <c r="P65" s="3" t="str">
        <f t="shared" si="11"/>
        <v>00:23.10</v>
      </c>
      <c r="R65" s="3">
        <f t="shared" si="12"/>
        <v>0.00027016111111111113</v>
      </c>
      <c r="S65" s="3">
        <f t="shared" si="13"/>
        <v>0.0002717388249838889</v>
      </c>
      <c r="T65" s="3" t="str">
        <f t="shared" si="14"/>
        <v>00:23.48</v>
      </c>
      <c r="U65" s="3" t="str">
        <f t="shared" si="15"/>
        <v>00:23.48</v>
      </c>
      <c r="V65" s="4" t="s">
        <v>842</v>
      </c>
      <c r="W65" s="3"/>
      <c r="X65" s="1" t="s">
        <v>1441</v>
      </c>
    </row>
    <row r="66" spans="3:24" ht="12.75">
      <c r="C66" s="1" t="s">
        <v>1289</v>
      </c>
      <c r="D66" s="1" t="s">
        <v>1508</v>
      </c>
      <c r="E66" s="1" t="s">
        <v>839</v>
      </c>
      <c r="G66" s="1" t="s">
        <v>686</v>
      </c>
      <c r="H66" s="1" t="s">
        <v>873</v>
      </c>
      <c r="I66" s="1" t="s">
        <v>167</v>
      </c>
      <c r="L66" s="1" t="s">
        <v>842</v>
      </c>
      <c r="M66" s="3">
        <f t="shared" si="8"/>
        <v>0</v>
      </c>
      <c r="N66" s="3">
        <f t="shared" si="9"/>
        <v>0</v>
      </c>
      <c r="O66" s="3" t="str">
        <f t="shared" si="10"/>
        <v>00:00.00</v>
      </c>
      <c r="P66" s="3" t="str">
        <f t="shared" si="11"/>
        <v>00:00.00</v>
      </c>
      <c r="R66" s="3">
        <f t="shared" si="12"/>
        <v>2.8E-06</v>
      </c>
      <c r="S66" s="3">
        <f t="shared" si="13"/>
        <v>2.81635172E-06</v>
      </c>
      <c r="T66" s="3" t="str">
        <f t="shared" si="14"/>
        <v>00:00.24</v>
      </c>
      <c r="U66" s="3" t="str">
        <f t="shared" si="15"/>
        <v>00:00.24</v>
      </c>
      <c r="V66" s="4" t="s">
        <v>842</v>
      </c>
      <c r="W66" s="3"/>
      <c r="X66" s="1" t="s">
        <v>1439</v>
      </c>
    </row>
    <row r="67" spans="3:24" ht="12.75">
      <c r="C67" s="1" t="s">
        <v>1291</v>
      </c>
      <c r="D67" s="1" t="s">
        <v>1508</v>
      </c>
      <c r="E67" s="1" t="s">
        <v>839</v>
      </c>
      <c r="G67" s="1" t="s">
        <v>1440</v>
      </c>
      <c r="H67" s="1" t="s">
        <v>873</v>
      </c>
      <c r="I67" s="1" t="s">
        <v>1136</v>
      </c>
      <c r="L67" s="1" t="s">
        <v>842</v>
      </c>
      <c r="M67" s="3">
        <f t="shared" si="8"/>
        <v>0</v>
      </c>
      <c r="N67" s="3">
        <f t="shared" si="9"/>
        <v>0</v>
      </c>
      <c r="O67" s="3" t="str">
        <f t="shared" si="10"/>
        <v>00:00.00</v>
      </c>
      <c r="P67" s="3" t="str">
        <f t="shared" si="11"/>
        <v>00:00.00</v>
      </c>
      <c r="R67" s="3">
        <f t="shared" si="12"/>
        <v>2.8E-06</v>
      </c>
      <c r="S67" s="3">
        <f t="shared" si="13"/>
        <v>2.81635172E-06</v>
      </c>
      <c r="T67" s="3" t="str">
        <f t="shared" si="14"/>
        <v>00:00.24</v>
      </c>
      <c r="U67" s="3" t="str">
        <f t="shared" si="15"/>
        <v>00:00.24</v>
      </c>
      <c r="V67" s="4" t="s">
        <v>842</v>
      </c>
      <c r="W67" s="3"/>
      <c r="X67" s="1" t="s">
        <v>1441</v>
      </c>
    </row>
    <row r="68" spans="1:24" ht="12.75">
      <c r="A68" s="1" t="s">
        <v>1186</v>
      </c>
      <c r="C68" s="1" t="s">
        <v>1296</v>
      </c>
      <c r="D68" s="1" t="s">
        <v>1508</v>
      </c>
      <c r="E68" s="1" t="s">
        <v>839</v>
      </c>
      <c r="G68" s="1" t="s">
        <v>281</v>
      </c>
      <c r="H68" s="1" t="s">
        <v>871</v>
      </c>
      <c r="I68" s="1" t="s">
        <v>1122</v>
      </c>
      <c r="L68" s="1" t="s">
        <v>842</v>
      </c>
      <c r="M68" s="3">
        <f t="shared" si="8"/>
        <v>0</v>
      </c>
      <c r="N68" s="3">
        <f t="shared" si="9"/>
        <v>0</v>
      </c>
      <c r="O68" s="3" t="str">
        <f t="shared" si="10"/>
        <v>00:00.00</v>
      </c>
      <c r="P68" s="3" t="str">
        <f t="shared" si="11"/>
        <v>00:00.00</v>
      </c>
      <c r="R68" s="3">
        <f t="shared" si="12"/>
        <v>2.8E-06</v>
      </c>
      <c r="S68" s="3">
        <f t="shared" si="13"/>
        <v>2.81635172E-06</v>
      </c>
      <c r="T68" s="3" t="str">
        <f t="shared" si="14"/>
        <v>00:00.24</v>
      </c>
      <c r="U68" s="3" t="str">
        <f t="shared" si="15"/>
        <v>00:00.24</v>
      </c>
      <c r="V68" s="4" t="s">
        <v>842</v>
      </c>
      <c r="W68" s="3"/>
      <c r="X68" s="1" t="s">
        <v>1442</v>
      </c>
    </row>
    <row r="69" spans="1:24" ht="12.75">
      <c r="A69" s="1" t="s">
        <v>1888</v>
      </c>
      <c r="D69" s="1" t="str">
        <f>IF(V69="Y",IF(L69="Y"," "&amp;U69,"-"&amp;U69),IF(L69="M"," "&amp;P69,"-"&amp;P69))</f>
        <v> 00:22.74 f</v>
      </c>
      <c r="G69" s="1" t="s">
        <v>525</v>
      </c>
      <c r="H69" s="1" t="s">
        <v>871</v>
      </c>
      <c r="I69" s="1" t="s">
        <v>167</v>
      </c>
      <c r="J69" s="1" t="s">
        <v>1187</v>
      </c>
      <c r="K69" s="1" t="s">
        <v>674</v>
      </c>
      <c r="L69" s="1" t="s">
        <v>842</v>
      </c>
      <c r="M69" s="3">
        <f t="shared" si="8"/>
        <v>0.0002632166666666667</v>
      </c>
      <c r="N69" s="3">
        <f t="shared" si="9"/>
        <v>0.0002632166666666667</v>
      </c>
      <c r="O69" s="3" t="str">
        <f t="shared" si="10"/>
        <v>00:22.74</v>
      </c>
      <c r="P69" s="3" t="str">
        <f t="shared" si="11"/>
        <v>00:22.74 f</v>
      </c>
      <c r="R69" s="3" t="b">
        <f t="shared" si="12"/>
        <v>0</v>
      </c>
      <c r="S69" s="3">
        <f t="shared" si="13"/>
        <v>0</v>
      </c>
      <c r="T69" s="3" t="str">
        <f t="shared" si="14"/>
        <v>00:00.00</v>
      </c>
      <c r="U69" s="3" t="str">
        <f t="shared" si="15"/>
        <v>00:00.00 f</v>
      </c>
      <c r="V69" s="4" t="s">
        <v>842</v>
      </c>
      <c r="W69" s="3"/>
      <c r="X69" s="1" t="s">
        <v>1437</v>
      </c>
    </row>
    <row r="70" spans="22:23" ht="12.75">
      <c r="V70" s="4"/>
      <c r="W70" s="3"/>
    </row>
    <row r="71" spans="1:23" ht="12.75">
      <c r="A71" s="1" t="s">
        <v>1723</v>
      </c>
      <c r="V71" s="4"/>
      <c r="W71" s="3"/>
    </row>
    <row r="72" spans="22:23" ht="12.75">
      <c r="V72" s="4"/>
      <c r="W72" s="3"/>
    </row>
    <row r="73" spans="1:24" ht="12.75">
      <c r="A73" s="1" t="s">
        <v>1890</v>
      </c>
      <c r="B73" s="2">
        <v>10</v>
      </c>
      <c r="C73" s="1" t="s">
        <v>838</v>
      </c>
      <c r="D73" s="1" t="str">
        <f>IF(V73="Y",IF(L73="Y"," "&amp;U73,"-"&amp;U73),IF(L73="M"," "&amp;P73,"-"&amp;P73))</f>
        <v> 09:32.48</v>
      </c>
      <c r="E73" s="1" t="s">
        <v>839</v>
      </c>
      <c r="G73" s="1" t="s">
        <v>274</v>
      </c>
      <c r="H73" s="1">
        <v>11</v>
      </c>
      <c r="I73" s="1" t="s">
        <v>1115</v>
      </c>
      <c r="J73" s="1" t="s">
        <v>1217</v>
      </c>
      <c r="K73" s="1" t="s">
        <v>1216</v>
      </c>
      <c r="L73" s="1" t="s">
        <v>842</v>
      </c>
      <c r="M73" s="3" t="str">
        <f>IF(E73="F",K73,K73+0.0000016)</f>
        <v>09:32.48</v>
      </c>
      <c r="N73" s="3" t="str">
        <f>IF(L73="Y",M73*0.9942,M73)</f>
        <v>09:32.48</v>
      </c>
      <c r="O73" s="3" t="str">
        <f>+TEXT(N73,"mm:ss.00")</f>
        <v>09:32.48</v>
      </c>
      <c r="P73" s="3" t="str">
        <f>IF(E73="F",O73,O73&amp;" f")</f>
        <v>09:32.48</v>
      </c>
      <c r="R73" s="3">
        <f>IF(E73="F",K73+0.0000016)</f>
        <v>0.006627525925925927</v>
      </c>
      <c r="S73" s="3">
        <f>IF(L73="M",R73*1.0058399,R73)</f>
        <v>0.0066662300145807415</v>
      </c>
      <c r="T73" s="3" t="str">
        <f>+TEXT(S73,"mm:ss.00")</f>
        <v>09:35.96</v>
      </c>
      <c r="U73" s="3" t="str">
        <f>IF(E73="F",T73,T73&amp;" f")</f>
        <v>09:35.96</v>
      </c>
      <c r="V73" s="1" t="s">
        <v>842</v>
      </c>
      <c r="X73" s="1" t="s">
        <v>1448</v>
      </c>
    </row>
    <row r="74" spans="3:25" ht="12.75">
      <c r="C74" s="1" t="s">
        <v>863</v>
      </c>
      <c r="D74" s="1" t="s">
        <v>1510</v>
      </c>
      <c r="E74" s="1" t="s">
        <v>839</v>
      </c>
      <c r="G74" s="1" t="s">
        <v>361</v>
      </c>
      <c r="H74" s="1" t="s">
        <v>871</v>
      </c>
      <c r="I74" s="1" t="s">
        <v>1898</v>
      </c>
      <c r="L74" s="1" t="s">
        <v>842</v>
      </c>
      <c r="M74" s="3">
        <f>IF(E74="F",K74,K74+0.0000016)</f>
        <v>0</v>
      </c>
      <c r="N74" s="3">
        <f>IF(L74="Y",M74*0.9942,M74)</f>
        <v>0</v>
      </c>
      <c r="O74" s="3" t="str">
        <f>+TEXT(N74,"mm:ss.00")</f>
        <v>00:00.00</v>
      </c>
      <c r="P74" s="3" t="str">
        <f>IF(E74="F",O74,O74&amp;" f")</f>
        <v>00:00.00</v>
      </c>
      <c r="R74" s="3">
        <f>IF(E74="F",K74+0.0000016)</f>
        <v>1.6E-06</v>
      </c>
      <c r="S74" s="3">
        <f>IF(L74="M",R74*1.0058399,R74)</f>
        <v>1.60934384E-06</v>
      </c>
      <c r="T74" s="3" t="str">
        <f>+TEXT(S74,"mm:ss.00")</f>
        <v>00:00.14</v>
      </c>
      <c r="U74" s="3" t="str">
        <f>IF(E74="F",T74,T74&amp;" f")</f>
        <v>00:00.14</v>
      </c>
      <c r="V74" s="1" t="s">
        <v>842</v>
      </c>
      <c r="X74" s="1" t="s">
        <v>1449</v>
      </c>
      <c r="Y74" s="1" t="s">
        <v>1942</v>
      </c>
    </row>
    <row r="76" ht="12.75">
      <c r="A76" s="1" t="s">
        <v>1668</v>
      </c>
    </row>
    <row r="78" spans="1:25" ht="12.75">
      <c r="A78" s="1" t="s">
        <v>764</v>
      </c>
      <c r="B78" s="2">
        <v>10</v>
      </c>
      <c r="C78" s="1" t="s">
        <v>838</v>
      </c>
      <c r="D78" s="1" t="str">
        <f>IF(V78="Y",IF(L78="Y"," "&amp;U78,"-"&amp;U78),IF(L78="M"," "&amp;P78,"-"&amp;P78))</f>
        <v> 03:26.69</v>
      </c>
      <c r="E78" s="1" t="s">
        <v>839</v>
      </c>
      <c r="G78" s="1" t="s">
        <v>1117</v>
      </c>
      <c r="I78" s="1" t="s">
        <v>1117</v>
      </c>
      <c r="J78" s="1" t="s">
        <v>845</v>
      </c>
      <c r="K78" s="1" t="s">
        <v>696</v>
      </c>
      <c r="L78" s="1" t="s">
        <v>842</v>
      </c>
      <c r="M78" s="3" t="str">
        <f aca="true" t="shared" si="16" ref="M78:M83">IF(E78="F",K78,K78+0.0000016)</f>
        <v>03:26.69</v>
      </c>
      <c r="N78" s="3" t="str">
        <f aca="true" t="shared" si="17" ref="N78:N83">IF(L78="Y",M78*0.9942,M78)</f>
        <v>03:26.69</v>
      </c>
      <c r="O78" s="3" t="str">
        <f aca="true" t="shared" si="18" ref="O78:O83">+TEXT(N78,"mm:ss.00")</f>
        <v>03:26.69</v>
      </c>
      <c r="P78" s="3" t="str">
        <f aca="true" t="shared" si="19" ref="P78:P83">IF(E78="F",O78,O78&amp;" f")</f>
        <v>03:26.69</v>
      </c>
      <c r="R78" s="3">
        <f aca="true" t="shared" si="20" ref="R78:R83">IF(E78="F",K78+0.0000016)</f>
        <v>0.0023938453703703706</v>
      </c>
      <c r="S78" s="3">
        <f aca="true" t="shared" si="21" ref="S78:S83">IF(L78="M",R78*1.0058399,R78)</f>
        <v>0.0024078251879487964</v>
      </c>
      <c r="T78" s="3" t="str">
        <f aca="true" t="shared" si="22" ref="T78:T83">+TEXT(S78,"mm:ss.00")</f>
        <v>03:28.04</v>
      </c>
      <c r="U78" s="3" t="str">
        <f aca="true" t="shared" si="23" ref="U78:U83">IF(E78="F",T78,T78&amp;" f")</f>
        <v>03:28.04</v>
      </c>
      <c r="V78" s="1" t="s">
        <v>842</v>
      </c>
      <c r="X78" s="1" t="s">
        <v>1456</v>
      </c>
      <c r="Y78" s="1" t="s">
        <v>2</v>
      </c>
    </row>
    <row r="79" spans="2:24" ht="12.75">
      <c r="B79" s="2">
        <v>8</v>
      </c>
      <c r="C79" s="1" t="s">
        <v>843</v>
      </c>
      <c r="D79" s="1" t="str">
        <f>IF(V79="Y",IF(L79="Y"," "&amp;U79,"-"&amp;U79),IF(L79="M"," "&amp;P79,"-"&amp;P79))</f>
        <v> 03:27.26</v>
      </c>
      <c r="E79" s="1" t="s">
        <v>839</v>
      </c>
      <c r="G79" s="1" t="s">
        <v>1139</v>
      </c>
      <c r="I79" s="1" t="s">
        <v>1139</v>
      </c>
      <c r="J79" s="1" t="s">
        <v>201</v>
      </c>
      <c r="K79" s="1" t="s">
        <v>1220</v>
      </c>
      <c r="L79" s="1" t="s">
        <v>842</v>
      </c>
      <c r="M79" s="3" t="str">
        <f t="shared" si="16"/>
        <v>03:27.26</v>
      </c>
      <c r="N79" s="3" t="str">
        <f t="shared" si="17"/>
        <v>03:27.26</v>
      </c>
      <c r="O79" s="3" t="str">
        <f t="shared" si="18"/>
        <v>03:27.26</v>
      </c>
      <c r="P79" s="3" t="str">
        <f t="shared" si="19"/>
        <v>03:27.26</v>
      </c>
      <c r="R79" s="3">
        <f t="shared" si="20"/>
        <v>0.0024004425925925926</v>
      </c>
      <c r="S79" s="3">
        <f t="shared" si="21"/>
        <v>0.0024144609372890743</v>
      </c>
      <c r="T79" s="3" t="str">
        <f t="shared" si="22"/>
        <v>03:28.61</v>
      </c>
      <c r="U79" s="3" t="str">
        <f t="shared" si="23"/>
        <v>03:28.61</v>
      </c>
      <c r="V79" s="1" t="s">
        <v>842</v>
      </c>
      <c r="X79" s="1" t="s">
        <v>1457</v>
      </c>
    </row>
    <row r="80" spans="3:24" ht="12.75">
      <c r="C80" s="1" t="s">
        <v>1021</v>
      </c>
      <c r="D80" s="1" t="str">
        <f>IF(V80="Y",IF(L80="Y"," "&amp;U80,"-"&amp;U80),IF(L80="M"," "&amp;P80,"-"&amp;P80))</f>
        <v> 03:36.32</v>
      </c>
      <c r="E80" s="1" t="s">
        <v>839</v>
      </c>
      <c r="G80" s="1" t="s">
        <v>1136</v>
      </c>
      <c r="I80" s="1" t="s">
        <v>1136</v>
      </c>
      <c r="J80" s="1" t="s">
        <v>1245</v>
      </c>
      <c r="K80" s="1" t="s">
        <v>1259</v>
      </c>
      <c r="L80" s="1" t="s">
        <v>842</v>
      </c>
      <c r="M80" s="3" t="str">
        <f>IF(E80="F",K80,K80+0.0000016)</f>
        <v>03:36.32</v>
      </c>
      <c r="N80" s="3" t="str">
        <f t="shared" si="17"/>
        <v>03:36.32</v>
      </c>
      <c r="O80" s="3" t="str">
        <f t="shared" si="18"/>
        <v>03:36.32</v>
      </c>
      <c r="P80" s="3" t="str">
        <f>IF(E80="F",O80,O80&amp;" f")</f>
        <v>03:36.32</v>
      </c>
      <c r="R80" s="3">
        <f>IF(E80="F",K80+0.0000016)</f>
        <v>0.0025053037037037038</v>
      </c>
      <c r="S80" s="3">
        <f t="shared" si="21"/>
        <v>0.002519934426802963</v>
      </c>
      <c r="T80" s="3" t="str">
        <f t="shared" si="22"/>
        <v>03:37.72</v>
      </c>
      <c r="U80" s="3" t="str">
        <f>IF(E80="F",T80,T80&amp;" f")</f>
        <v>03:37.72</v>
      </c>
      <c r="V80" s="1" t="s">
        <v>842</v>
      </c>
      <c r="X80" s="1" t="s">
        <v>1460</v>
      </c>
    </row>
    <row r="81" spans="3:25" ht="12.75">
      <c r="C81" s="1" t="s">
        <v>1106</v>
      </c>
      <c r="D81" s="1" t="s">
        <v>1511</v>
      </c>
      <c r="E81" s="1" t="s">
        <v>839</v>
      </c>
      <c r="G81" s="1" t="s">
        <v>788</v>
      </c>
      <c r="I81" s="1" t="s">
        <v>788</v>
      </c>
      <c r="L81" s="1" t="s">
        <v>842</v>
      </c>
      <c r="M81" s="3">
        <f>IF(E81="F",K81,K81+0.0000016)</f>
        <v>0</v>
      </c>
      <c r="N81" s="3">
        <f t="shared" si="17"/>
        <v>0</v>
      </c>
      <c r="O81" s="3" t="str">
        <f t="shared" si="18"/>
        <v>00:00.00</v>
      </c>
      <c r="P81" s="3" t="str">
        <f>IF(E81="F",O81,O81&amp;" f")</f>
        <v>00:00.00</v>
      </c>
      <c r="R81" s="3">
        <f>IF(E81="F",K81+0.0000016)</f>
        <v>1.6E-06</v>
      </c>
      <c r="S81" s="3">
        <f t="shared" si="21"/>
        <v>1.60934384E-06</v>
      </c>
      <c r="T81" s="3" t="str">
        <f t="shared" si="22"/>
        <v>00:00.14</v>
      </c>
      <c r="U81" s="3" t="str">
        <f>IF(E81="F",T81,T81&amp;" f")</f>
        <v>00:00.14</v>
      </c>
      <c r="V81" s="1" t="s">
        <v>842</v>
      </c>
      <c r="X81" s="1" t="s">
        <v>1458</v>
      </c>
      <c r="Y81" s="1" t="s">
        <v>612</v>
      </c>
    </row>
    <row r="82" spans="3:25" ht="12.75">
      <c r="C82" s="1" t="s">
        <v>1289</v>
      </c>
      <c r="D82" s="1" t="s">
        <v>1511</v>
      </c>
      <c r="E82" s="1" t="s">
        <v>839</v>
      </c>
      <c r="G82" s="1" t="s">
        <v>1898</v>
      </c>
      <c r="I82" s="1" t="s">
        <v>1898</v>
      </c>
      <c r="L82" s="1" t="s">
        <v>842</v>
      </c>
      <c r="M82" s="3">
        <f>IF(E82="F",K82,K82+0.0000016)</f>
        <v>0</v>
      </c>
      <c r="N82" s="3">
        <f t="shared" si="17"/>
        <v>0</v>
      </c>
      <c r="O82" s="3" t="str">
        <f t="shared" si="18"/>
        <v>00:00.00</v>
      </c>
      <c r="P82" s="3" t="str">
        <f>IF(E82="F",O82,O82&amp;" f")</f>
        <v>00:00.00</v>
      </c>
      <c r="R82" s="3">
        <f>IF(E82="F",K82+0.0000016)</f>
        <v>1.6E-06</v>
      </c>
      <c r="S82" s="3">
        <f t="shared" si="21"/>
        <v>1.60934384E-06</v>
      </c>
      <c r="T82" s="3" t="str">
        <f t="shared" si="22"/>
        <v>00:00.14</v>
      </c>
      <c r="U82" s="3" t="str">
        <f>IF(E82="F",T82,T82&amp;" f")</f>
        <v>00:00.14</v>
      </c>
      <c r="V82" s="1" t="s">
        <v>842</v>
      </c>
      <c r="X82" s="1" t="s">
        <v>1459</v>
      </c>
      <c r="Y82" s="1" t="s">
        <v>1230</v>
      </c>
    </row>
    <row r="83" spans="3:24" ht="12.75">
      <c r="C83" s="1" t="s">
        <v>1291</v>
      </c>
      <c r="D83" s="1" t="s">
        <v>1511</v>
      </c>
      <c r="E83" s="1" t="s">
        <v>839</v>
      </c>
      <c r="G83" s="1" t="s">
        <v>874</v>
      </c>
      <c r="I83" s="1" t="s">
        <v>874</v>
      </c>
      <c r="L83" s="1" t="s">
        <v>842</v>
      </c>
      <c r="M83" s="3">
        <f t="shared" si="16"/>
        <v>0</v>
      </c>
      <c r="N83" s="3">
        <f t="shared" si="17"/>
        <v>0</v>
      </c>
      <c r="O83" s="3" t="str">
        <f t="shared" si="18"/>
        <v>00:00.00</v>
      </c>
      <c r="P83" s="3" t="str">
        <f t="shared" si="19"/>
        <v>00:00.00</v>
      </c>
      <c r="R83" s="3">
        <f t="shared" si="20"/>
        <v>1.6E-06</v>
      </c>
      <c r="S83" s="3">
        <f t="shared" si="21"/>
        <v>1.60934384E-06</v>
      </c>
      <c r="T83" s="3" t="str">
        <f t="shared" si="22"/>
        <v>00:00.14</v>
      </c>
      <c r="U83" s="3" t="str">
        <f t="shared" si="23"/>
        <v>00:00.14</v>
      </c>
      <c r="V83" s="1" t="s">
        <v>842</v>
      </c>
      <c r="X83" s="1" t="s">
        <v>1461</v>
      </c>
    </row>
    <row r="85" ht="12.75">
      <c r="A85" s="1" t="s">
        <v>5</v>
      </c>
    </row>
    <row r="87" spans="1:24" ht="12.75">
      <c r="A87" s="1" t="s">
        <v>765</v>
      </c>
      <c r="B87" s="2">
        <v>6</v>
      </c>
      <c r="C87" s="1" t="s">
        <v>846</v>
      </c>
      <c r="D87" s="1" t="s">
        <v>1018</v>
      </c>
      <c r="G87" s="1" t="s">
        <v>1914</v>
      </c>
      <c r="H87" s="1">
        <v>12</v>
      </c>
      <c r="I87" s="1" t="s">
        <v>858</v>
      </c>
      <c r="J87" s="1" t="s">
        <v>859</v>
      </c>
      <c r="X87" s="1" t="s">
        <v>1512</v>
      </c>
    </row>
    <row r="89" ht="12.75">
      <c r="A89" s="1" t="s">
        <v>1668</v>
      </c>
    </row>
    <row r="90" ht="12.75">
      <c r="B90" s="1"/>
    </row>
    <row r="91" spans="1:24" ht="12.75">
      <c r="A91" s="1" t="s">
        <v>766</v>
      </c>
      <c r="B91" s="2">
        <v>10</v>
      </c>
      <c r="C91" s="1" t="s">
        <v>838</v>
      </c>
      <c r="D91" s="1" t="s">
        <v>1650</v>
      </c>
      <c r="F91" s="1" t="s">
        <v>1242</v>
      </c>
      <c r="G91" s="1" t="s">
        <v>1651</v>
      </c>
      <c r="H91" s="1">
        <v>12</v>
      </c>
      <c r="I91" s="1" t="s">
        <v>1122</v>
      </c>
      <c r="J91" s="1" t="s">
        <v>1240</v>
      </c>
      <c r="W91" s="1" t="s">
        <v>1239</v>
      </c>
      <c r="X91" s="1" t="s">
        <v>1932</v>
      </c>
    </row>
    <row r="92" spans="2:24" ht="12.75">
      <c r="B92" s="2">
        <v>8</v>
      </c>
      <c r="C92" s="1" t="s">
        <v>843</v>
      </c>
      <c r="D92" s="1" t="s">
        <v>1650</v>
      </c>
      <c r="G92" s="1" t="s">
        <v>1652</v>
      </c>
      <c r="H92" s="1" t="s">
        <v>871</v>
      </c>
      <c r="I92" s="1" t="s">
        <v>1174</v>
      </c>
      <c r="J92" s="1" t="s">
        <v>1268</v>
      </c>
      <c r="X92" s="1" t="s">
        <v>481</v>
      </c>
    </row>
    <row r="94" ht="12.75">
      <c r="A94" s="1" t="s">
        <v>1728</v>
      </c>
    </row>
    <row r="95" spans="1:2" ht="12.75">
      <c r="A95" s="1" t="s">
        <v>1727</v>
      </c>
      <c r="B95" s="5"/>
    </row>
    <row r="96" ht="12.75">
      <c r="B96" s="5"/>
    </row>
    <row r="97" spans="1:25" ht="12.75">
      <c r="A97" s="1" t="s">
        <v>767</v>
      </c>
      <c r="B97" s="2">
        <v>10</v>
      </c>
      <c r="C97" s="1" t="s">
        <v>838</v>
      </c>
      <c r="D97" s="1" t="s">
        <v>1654</v>
      </c>
      <c r="F97" s="1" t="s">
        <v>1224</v>
      </c>
      <c r="G97" s="1" t="s">
        <v>1655</v>
      </c>
      <c r="H97" s="1">
        <v>12</v>
      </c>
      <c r="I97" s="1" t="s">
        <v>1117</v>
      </c>
      <c r="J97" s="1" t="s">
        <v>1223</v>
      </c>
      <c r="W97" s="1" t="s">
        <v>1222</v>
      </c>
      <c r="X97" s="1" t="s">
        <v>1656</v>
      </c>
      <c r="Y97" s="1" t="s">
        <v>1201</v>
      </c>
    </row>
    <row r="98" spans="2:24" ht="12.75">
      <c r="B98" s="2">
        <v>8</v>
      </c>
      <c r="C98" s="1" t="s">
        <v>843</v>
      </c>
      <c r="D98" s="1" t="s">
        <v>1654</v>
      </c>
      <c r="F98" s="1" t="s">
        <v>307</v>
      </c>
      <c r="G98" s="1" t="s">
        <v>1657</v>
      </c>
      <c r="H98" s="1">
        <v>12</v>
      </c>
      <c r="I98" s="1" t="s">
        <v>1136</v>
      </c>
      <c r="J98" s="1" t="s">
        <v>308</v>
      </c>
      <c r="W98" s="1" t="s">
        <v>306</v>
      </c>
      <c r="X98" s="1" t="s">
        <v>1658</v>
      </c>
    </row>
    <row r="99" spans="2:24" ht="12.75">
      <c r="B99" s="2">
        <v>6</v>
      </c>
      <c r="C99" s="1" t="s">
        <v>846</v>
      </c>
      <c r="D99" s="1" t="s">
        <v>1654</v>
      </c>
      <c r="G99" s="1" t="s">
        <v>1659</v>
      </c>
      <c r="H99" s="1" t="s">
        <v>871</v>
      </c>
      <c r="I99" s="1" t="s">
        <v>1134</v>
      </c>
      <c r="J99" s="1" t="s">
        <v>539</v>
      </c>
      <c r="X99" s="1" t="s">
        <v>656</v>
      </c>
    </row>
    <row r="100" spans="2:24" ht="12.75">
      <c r="B100" s="1"/>
      <c r="C100" s="1" t="s">
        <v>865</v>
      </c>
      <c r="D100" s="1" t="s">
        <v>1213</v>
      </c>
      <c r="G100" s="1" t="s">
        <v>120</v>
      </c>
      <c r="H100" s="1" t="s">
        <v>871</v>
      </c>
      <c r="I100" s="1" t="s">
        <v>167</v>
      </c>
      <c r="J100" s="1" t="s">
        <v>1151</v>
      </c>
      <c r="X100" s="1" t="s">
        <v>1653</v>
      </c>
    </row>
    <row r="101" ht="12.75">
      <c r="B101" s="1"/>
    </row>
    <row r="102" spans="1:2" ht="12.75">
      <c r="A102" s="1" t="s">
        <v>1730</v>
      </c>
      <c r="B102" s="1"/>
    </row>
    <row r="103" ht="12.75">
      <c r="B103" s="1"/>
    </row>
    <row r="104" spans="1:24" ht="12.75">
      <c r="A104" s="1" t="s">
        <v>768</v>
      </c>
      <c r="B104" s="2">
        <v>10</v>
      </c>
      <c r="C104" s="1" t="s">
        <v>838</v>
      </c>
      <c r="D104" s="1" t="s">
        <v>1662</v>
      </c>
      <c r="G104" s="1" t="s">
        <v>1660</v>
      </c>
      <c r="H104" s="1">
        <v>12</v>
      </c>
      <c r="I104" s="1" t="s">
        <v>1136</v>
      </c>
      <c r="J104" s="1" t="s">
        <v>49</v>
      </c>
      <c r="X104" s="1" t="s">
        <v>1661</v>
      </c>
    </row>
    <row r="105" spans="2:25" ht="12.75">
      <c r="B105" s="1"/>
      <c r="C105" s="1" t="s">
        <v>870</v>
      </c>
      <c r="D105" s="1" t="s">
        <v>1202</v>
      </c>
      <c r="G105" s="1" t="s">
        <v>236</v>
      </c>
      <c r="H105" s="1">
        <v>12</v>
      </c>
      <c r="I105" s="1" t="s">
        <v>872</v>
      </c>
      <c r="J105" s="1" t="s">
        <v>1201</v>
      </c>
      <c r="X105" s="1" t="s">
        <v>9</v>
      </c>
      <c r="Y105" s="1" t="s">
        <v>524</v>
      </c>
    </row>
    <row r="106" ht="12.75">
      <c r="B106" s="1"/>
    </row>
    <row r="107" spans="1:2" ht="12.75">
      <c r="A107" s="1" t="s">
        <v>1731</v>
      </c>
      <c r="B107" s="1"/>
    </row>
    <row r="108" ht="12.75">
      <c r="B108" s="1"/>
    </row>
    <row r="109" spans="1:24" ht="12.75">
      <c r="A109" s="1" t="s">
        <v>769</v>
      </c>
      <c r="B109" s="2">
        <v>10</v>
      </c>
      <c r="C109" s="1" t="s">
        <v>838</v>
      </c>
      <c r="D109" s="1" t="s">
        <v>1664</v>
      </c>
      <c r="G109" s="1" t="s">
        <v>1660</v>
      </c>
      <c r="H109" s="1">
        <v>12</v>
      </c>
      <c r="I109" s="1" t="s">
        <v>1136</v>
      </c>
      <c r="J109" s="1" t="s">
        <v>159</v>
      </c>
      <c r="X109" s="1" t="s">
        <v>1665</v>
      </c>
    </row>
    <row r="110" spans="2:25" ht="12.75">
      <c r="B110" s="1"/>
      <c r="C110" s="1" t="s">
        <v>863</v>
      </c>
      <c r="D110" s="1" t="s">
        <v>1263</v>
      </c>
      <c r="G110" s="1" t="s">
        <v>780</v>
      </c>
      <c r="H110" s="1">
        <v>12</v>
      </c>
      <c r="I110" s="1" t="s">
        <v>1179</v>
      </c>
      <c r="J110" s="1" t="s">
        <v>1247</v>
      </c>
      <c r="X110" s="1" t="s">
        <v>1663</v>
      </c>
      <c r="Y110" s="1" t="s">
        <v>1229</v>
      </c>
    </row>
    <row r="111" ht="12.75">
      <c r="B111" s="1"/>
    </row>
    <row r="112" spans="1:2" ht="12.75">
      <c r="A112" s="1" t="s">
        <v>1732</v>
      </c>
      <c r="B112" s="1"/>
    </row>
    <row r="113" ht="12.75">
      <c r="B113" s="1"/>
    </row>
    <row r="114" spans="1:25" ht="12.75">
      <c r="A114" s="1" t="s">
        <v>770</v>
      </c>
      <c r="B114" s="2">
        <v>10</v>
      </c>
      <c r="C114" s="1" t="s">
        <v>838</v>
      </c>
      <c r="D114" s="1" t="s">
        <v>240</v>
      </c>
      <c r="G114" s="1" t="s">
        <v>755</v>
      </c>
      <c r="H114" s="1">
        <v>12</v>
      </c>
      <c r="I114" s="1" t="s">
        <v>858</v>
      </c>
      <c r="J114" s="1" t="s">
        <v>178</v>
      </c>
      <c r="X114" s="1" t="s">
        <v>1513</v>
      </c>
      <c r="Y114" s="1" t="s">
        <v>1943</v>
      </c>
    </row>
    <row r="116" ht="12.75">
      <c r="A116" s="1" t="s">
        <v>1668</v>
      </c>
    </row>
    <row r="118" spans="1:24" ht="12.75">
      <c r="A118" s="1" t="s">
        <v>771</v>
      </c>
      <c r="B118" s="2">
        <v>10</v>
      </c>
      <c r="C118" s="1" t="s">
        <v>838</v>
      </c>
      <c r="D118" s="1" t="str">
        <f>IF(V118="Y",IF(L118="Y"," "&amp;U118,"-"&amp;U118),IF(L118="M"," "&amp;P118,"-"&amp;P118))</f>
        <v> 00:51.28</v>
      </c>
      <c r="E118" s="1" t="s">
        <v>839</v>
      </c>
      <c r="G118" s="1" t="s">
        <v>858</v>
      </c>
      <c r="I118" s="1" t="s">
        <v>858</v>
      </c>
      <c r="J118" s="1" t="s">
        <v>894</v>
      </c>
      <c r="K118" s="1" t="s">
        <v>760</v>
      </c>
      <c r="L118" s="1" t="s">
        <v>842</v>
      </c>
      <c r="M118" s="3" t="str">
        <f>IF(E118="F",K118,K118+0.0000016)</f>
        <v>00:51.28</v>
      </c>
      <c r="N118" s="3" t="str">
        <f>IF(L118="Y",M118*0.9942,M118)</f>
        <v>00:51.28</v>
      </c>
      <c r="O118" s="3" t="str">
        <f>+TEXT(N118,"mm:ss.00")</f>
        <v>00:51.28</v>
      </c>
      <c r="P118" s="3" t="str">
        <f>IF(E118="F",O118,O118&amp;" f")</f>
        <v>00:51.28</v>
      </c>
      <c r="R118" s="3">
        <f>IF(E118="F",K118+0.0000016)</f>
        <v>0.0005951185185185185</v>
      </c>
      <c r="S118" s="3">
        <f>IF(L118="M",R118*1.0058399,R118)</f>
        <v>0.0005985939511548149</v>
      </c>
      <c r="T118" s="3" t="str">
        <f>+TEXT(S118,"mm:ss.00")</f>
        <v>00:51.72</v>
      </c>
      <c r="U118" s="3" t="str">
        <f>IF(E118="F",T118,T118&amp;" f")</f>
        <v>00:51.72</v>
      </c>
      <c r="V118" s="1" t="s">
        <v>842</v>
      </c>
      <c r="W118" s="3"/>
      <c r="X118" s="1" t="s">
        <v>1286</v>
      </c>
    </row>
    <row r="119" spans="3:24" ht="12.75">
      <c r="C119" s="1" t="s">
        <v>875</v>
      </c>
      <c r="D119" s="1" t="str">
        <f>IF(V119="Y",IF(L119="Y"," "&amp;U119,"-"&amp;U119),IF(L119="M"," "&amp;P119,"-"&amp;P119))</f>
        <v> 00:51.60</v>
      </c>
      <c r="E119" s="1" t="s">
        <v>839</v>
      </c>
      <c r="G119" s="1" t="s">
        <v>1143</v>
      </c>
      <c r="I119" s="1" t="s">
        <v>1143</v>
      </c>
      <c r="J119" s="1" t="s">
        <v>759</v>
      </c>
      <c r="K119" s="1" t="s">
        <v>761</v>
      </c>
      <c r="L119" s="1" t="s">
        <v>842</v>
      </c>
      <c r="M119" s="3" t="str">
        <f>IF(E119="F",K119,K119+0.0000016)</f>
        <v>00:51.60</v>
      </c>
      <c r="N119" s="3" t="str">
        <f>IF(L119="Y",M119*0.9942,M119)</f>
        <v>00:51.60</v>
      </c>
      <c r="O119" s="3" t="str">
        <f>+TEXT(N119,"mm:ss.00")</f>
        <v>00:51.60</v>
      </c>
      <c r="P119" s="3" t="str">
        <f>IF(E119="F",O119,O119&amp;" f")</f>
        <v>00:51.60</v>
      </c>
      <c r="R119" s="3">
        <f>IF(E119="F",K119+0.0000016)</f>
        <v>0.0005988222222222222</v>
      </c>
      <c r="S119" s="3">
        <f>IF(L119="M",R119*1.0058399,R119)</f>
        <v>0.0006023192841177778</v>
      </c>
      <c r="T119" s="3" t="str">
        <f>+TEXT(S119,"mm:ss.00")</f>
        <v>00:52.04</v>
      </c>
      <c r="U119" s="3" t="str">
        <f>IF(E119="F",T119,T119&amp;" f")</f>
        <v>00:52.04</v>
      </c>
      <c r="V119" s="1" t="s">
        <v>842</v>
      </c>
      <c r="W119" s="3"/>
      <c r="X119" s="1" t="s">
        <v>1285</v>
      </c>
    </row>
    <row r="120" spans="3:25" ht="12.75">
      <c r="C120" s="1" t="s">
        <v>879</v>
      </c>
      <c r="D120" s="1" t="str">
        <f>IF(V120="Y",IF(L120="Y"," "&amp;U120,"-"&amp;U120),IF(L120="M"," "&amp;P120,"-"&amp;P120))</f>
        <v> 00:51.87</v>
      </c>
      <c r="E120" s="1" t="s">
        <v>839</v>
      </c>
      <c r="G120" s="1" t="s">
        <v>1144</v>
      </c>
      <c r="I120" s="1" t="s">
        <v>1144</v>
      </c>
      <c r="J120" s="1" t="s">
        <v>316</v>
      </c>
      <c r="K120" s="1" t="s">
        <v>1270</v>
      </c>
      <c r="L120" s="1" t="s">
        <v>842</v>
      </c>
      <c r="M120" s="3" t="str">
        <f>IF(E120="F",K120,K120+0.0000016)</f>
        <v>00:51.87</v>
      </c>
      <c r="N120" s="3" t="str">
        <f>IF(L120="Y",M120*0.9942,M120)</f>
        <v>00:51.87</v>
      </c>
      <c r="O120" s="3" t="str">
        <f>+TEXT(N120,"mm:ss.00")</f>
        <v>00:51.87</v>
      </c>
      <c r="P120" s="3" t="str">
        <f>IF(E120="F",O120,O120&amp;" f")</f>
        <v>00:51.87</v>
      </c>
      <c r="R120" s="3">
        <f>IF(E120="F",K120+0.0000016)</f>
        <v>0.0006019472222222222</v>
      </c>
      <c r="S120" s="3">
        <f>IF(L120="M",R120*1.0058399,R120)</f>
        <v>0.0006054625338052777</v>
      </c>
      <c r="T120" s="3" t="str">
        <f>+TEXT(S120,"mm:ss.00")</f>
        <v>00:52.31</v>
      </c>
      <c r="U120" s="3" t="str">
        <f>IF(E120="F",T120,T120&amp;" f")</f>
        <v>00:52.31</v>
      </c>
      <c r="V120" s="1" t="s">
        <v>842</v>
      </c>
      <c r="W120" s="3"/>
      <c r="X120" s="1" t="s">
        <v>1287</v>
      </c>
      <c r="Y120" s="1" t="s">
        <v>4</v>
      </c>
    </row>
    <row r="121" ht="12.75">
      <c r="W121" s="3"/>
    </row>
    <row r="122" spans="1:23" ht="12.75">
      <c r="A122" s="1" t="s">
        <v>1733</v>
      </c>
      <c r="W122" s="3"/>
    </row>
    <row r="124" spans="1:24" ht="12.75">
      <c r="A124" s="1" t="s">
        <v>1109</v>
      </c>
      <c r="B124" s="2">
        <v>10</v>
      </c>
      <c r="C124" s="1" t="s">
        <v>838</v>
      </c>
      <c r="D124" s="14" t="s">
        <v>10</v>
      </c>
      <c r="E124" s="1" t="s">
        <v>839</v>
      </c>
      <c r="G124" s="1" t="s">
        <v>19</v>
      </c>
      <c r="H124" s="1">
        <v>12</v>
      </c>
      <c r="I124" s="1" t="s">
        <v>1116</v>
      </c>
      <c r="J124" s="1" t="s">
        <v>221</v>
      </c>
      <c r="K124" s="1" t="s">
        <v>733</v>
      </c>
      <c r="L124" s="1" t="s">
        <v>1110</v>
      </c>
      <c r="M124" s="3" t="str">
        <f aca="true" t="shared" si="24" ref="M124:M130">IF(E124="F",K124,K124+0.0000016)</f>
        <v>05:06.56</v>
      </c>
      <c r="N124" s="3">
        <f aca="true" t="shared" si="25" ref="N124:N130">IF(L124="Y",M124*0.9942,M124)</f>
        <v>0.0035275688888888896</v>
      </c>
      <c r="O124" s="3" t="str">
        <f aca="true" t="shared" si="26" ref="O124:O130">+TEXT(N124,"mm:ss.00")</f>
        <v>05:04.78</v>
      </c>
      <c r="P124" s="3" t="str">
        <f aca="true" t="shared" si="27" ref="P124:P130">IF(E124="F",O124,O124&amp;" f")</f>
        <v>05:04.78</v>
      </c>
      <c r="R124" s="3">
        <f aca="true" t="shared" si="28" ref="R124:R130">IF(E124="F",K124+0.0000016)</f>
        <v>0.003549748148148149</v>
      </c>
      <c r="S124" s="3">
        <f aca="true" t="shared" si="29" ref="S124:S130">IF(L124="M",R124*1.0058399,R124)</f>
        <v>0.003549748148148149</v>
      </c>
      <c r="T124" s="3" t="str">
        <f aca="true" t="shared" si="30" ref="T124:T130">+TEXT(S124,"mm:ss.00")</f>
        <v>05:06.70</v>
      </c>
      <c r="U124" s="3" t="str">
        <f aca="true" t="shared" si="31" ref="U124:U130">IF(E124="F",T124,T124&amp;" f")</f>
        <v>05:06.70</v>
      </c>
      <c r="V124" s="1" t="s">
        <v>842</v>
      </c>
      <c r="W124" s="3"/>
      <c r="X124" s="3">
        <v>0.0035019675925925925</v>
      </c>
    </row>
    <row r="125" spans="2:25" ht="12.75">
      <c r="B125" s="2">
        <v>2</v>
      </c>
      <c r="C125" s="1" t="s">
        <v>850</v>
      </c>
      <c r="D125" s="1" t="str">
        <f>IF(V125="Y",IF(L125="Y"," "&amp;U125,"-"&amp;U125),IF(L125="M"," "&amp;P125,"-"&amp;P125))</f>
        <v> 05:15.71</v>
      </c>
      <c r="E125" s="1" t="s">
        <v>839</v>
      </c>
      <c r="G125" s="1" t="s">
        <v>37</v>
      </c>
      <c r="H125" s="1" t="s">
        <v>870</v>
      </c>
      <c r="I125" s="1" t="s">
        <v>35</v>
      </c>
      <c r="J125" s="1" t="s">
        <v>33</v>
      </c>
      <c r="K125" s="1" t="s">
        <v>38</v>
      </c>
      <c r="L125" s="1" t="s">
        <v>842</v>
      </c>
      <c r="M125" s="3" t="str">
        <f t="shared" si="24"/>
        <v>05:15.71</v>
      </c>
      <c r="N125" s="3" t="str">
        <f t="shared" si="25"/>
        <v>05:15.71</v>
      </c>
      <c r="O125" s="3" t="str">
        <f t="shared" si="26"/>
        <v>05:15.71</v>
      </c>
      <c r="P125" s="3" t="str">
        <f t="shared" si="27"/>
        <v>05:15.71</v>
      </c>
      <c r="R125" s="3">
        <f t="shared" si="28"/>
        <v>0.0036556509259259265</v>
      </c>
      <c r="S125" s="3">
        <f t="shared" si="29"/>
        <v>0.0036769995617682415</v>
      </c>
      <c r="T125" s="3" t="str">
        <f t="shared" si="30"/>
        <v>05:17.69</v>
      </c>
      <c r="U125" s="3" t="str">
        <f t="shared" si="31"/>
        <v>05:17.69</v>
      </c>
      <c r="V125" s="1" t="s">
        <v>842</v>
      </c>
      <c r="X125" s="1" t="s">
        <v>1295</v>
      </c>
      <c r="Y125" s="1" t="s">
        <v>2</v>
      </c>
    </row>
    <row r="126" spans="3:24" ht="12.75">
      <c r="C126" s="1" t="s">
        <v>881</v>
      </c>
      <c r="D126" s="1" t="str">
        <f>IF(V126="Y",IF(L126="Y"," "&amp;U126,"-"&amp;U126),IF(L126="M"," "&amp;P126,"-"&amp;P126))</f>
        <v> 05:20.60</v>
      </c>
      <c r="E126" s="1" t="s">
        <v>839</v>
      </c>
      <c r="G126" s="1" t="s">
        <v>711</v>
      </c>
      <c r="H126" s="1" t="s">
        <v>868</v>
      </c>
      <c r="I126" s="1" t="s">
        <v>1116</v>
      </c>
      <c r="J126" s="1" t="s">
        <v>280</v>
      </c>
      <c r="K126" s="1" t="s">
        <v>279</v>
      </c>
      <c r="L126" s="1" t="s">
        <v>842</v>
      </c>
      <c r="M126" s="3" t="str">
        <f t="shared" si="24"/>
        <v>05:20.60</v>
      </c>
      <c r="N126" s="3" t="str">
        <f t="shared" si="25"/>
        <v>05:20.60</v>
      </c>
      <c r="O126" s="3" t="str">
        <f t="shared" si="26"/>
        <v>05:20.60</v>
      </c>
      <c r="P126" s="3" t="str">
        <f t="shared" si="27"/>
        <v>05:20.60</v>
      </c>
      <c r="R126" s="3">
        <f t="shared" si="28"/>
        <v>0.0037122481481481487</v>
      </c>
      <c r="S126" s="3">
        <f t="shared" si="29"/>
        <v>0.0037339273061085193</v>
      </c>
      <c r="T126" s="3" t="str">
        <f t="shared" si="30"/>
        <v>05:22.61</v>
      </c>
      <c r="U126" s="3" t="str">
        <f t="shared" si="31"/>
        <v>05:22.61</v>
      </c>
      <c r="V126" s="1" t="s">
        <v>842</v>
      </c>
      <c r="W126" s="3"/>
      <c r="X126" s="3">
        <v>0.003581018518518518</v>
      </c>
    </row>
    <row r="127" spans="3:25" ht="12.75">
      <c r="C127" s="1" t="s">
        <v>1106</v>
      </c>
      <c r="D127" s="1" t="s">
        <v>1735</v>
      </c>
      <c r="E127" s="1" t="s">
        <v>839</v>
      </c>
      <c r="G127" s="1" t="s">
        <v>44</v>
      </c>
      <c r="H127" s="1" t="s">
        <v>870</v>
      </c>
      <c r="I127" s="1" t="s">
        <v>40</v>
      </c>
      <c r="L127" s="1" t="s">
        <v>842</v>
      </c>
      <c r="M127" s="3">
        <f t="shared" si="24"/>
        <v>0</v>
      </c>
      <c r="N127" s="3">
        <f t="shared" si="25"/>
        <v>0</v>
      </c>
      <c r="O127" s="3" t="str">
        <f t="shared" si="26"/>
        <v>00:00.00</v>
      </c>
      <c r="P127" s="3" t="str">
        <f t="shared" si="27"/>
        <v>00:00.00</v>
      </c>
      <c r="R127" s="3">
        <f t="shared" si="28"/>
        <v>1.6E-06</v>
      </c>
      <c r="S127" s="3">
        <f t="shared" si="29"/>
        <v>1.60934384E-06</v>
      </c>
      <c r="T127" s="3" t="str">
        <f t="shared" si="30"/>
        <v>00:00.14</v>
      </c>
      <c r="U127" s="3" t="str">
        <f t="shared" si="31"/>
        <v>00:00.14</v>
      </c>
      <c r="V127" s="1" t="s">
        <v>842</v>
      </c>
      <c r="W127" s="3"/>
      <c r="X127" s="3">
        <v>0.003599537037037037</v>
      </c>
      <c r="Y127" s="1" t="s">
        <v>8</v>
      </c>
    </row>
    <row r="128" spans="3:24" ht="12.75">
      <c r="C128" s="1" t="s">
        <v>1289</v>
      </c>
      <c r="D128" s="1" t="s">
        <v>1735</v>
      </c>
      <c r="E128" s="1" t="s">
        <v>839</v>
      </c>
      <c r="G128" s="1" t="s">
        <v>1294</v>
      </c>
      <c r="H128" s="1" t="s">
        <v>870</v>
      </c>
      <c r="I128" s="1" t="s">
        <v>1118</v>
      </c>
      <c r="L128" s="1" t="s">
        <v>842</v>
      </c>
      <c r="M128" s="3">
        <f t="shared" si="24"/>
        <v>0</v>
      </c>
      <c r="N128" s="3">
        <f t="shared" si="25"/>
        <v>0</v>
      </c>
      <c r="O128" s="3" t="str">
        <f t="shared" si="26"/>
        <v>00:00.00</v>
      </c>
      <c r="P128" s="3" t="str">
        <f t="shared" si="27"/>
        <v>00:00.00</v>
      </c>
      <c r="R128" s="3">
        <f t="shared" si="28"/>
        <v>1.6E-06</v>
      </c>
      <c r="S128" s="3">
        <f t="shared" si="29"/>
        <v>1.60934384E-06</v>
      </c>
      <c r="T128" s="3" t="str">
        <f t="shared" si="30"/>
        <v>00:00.14</v>
      </c>
      <c r="U128" s="3" t="str">
        <f t="shared" si="31"/>
        <v>00:00.14</v>
      </c>
      <c r="V128" s="1" t="s">
        <v>842</v>
      </c>
      <c r="W128" s="3"/>
      <c r="X128" s="3">
        <v>0.003645833333333333</v>
      </c>
    </row>
    <row r="129" spans="3:25" ht="12.75">
      <c r="C129" s="1" t="s">
        <v>1291</v>
      </c>
      <c r="D129" s="1" t="s">
        <v>1735</v>
      </c>
      <c r="E129" s="1" t="s">
        <v>839</v>
      </c>
      <c r="G129" s="1" t="s">
        <v>664</v>
      </c>
      <c r="H129" s="1" t="s">
        <v>871</v>
      </c>
      <c r="I129" s="1" t="s">
        <v>25</v>
      </c>
      <c r="L129" s="1" t="s">
        <v>842</v>
      </c>
      <c r="M129" s="3">
        <f t="shared" si="24"/>
        <v>0</v>
      </c>
      <c r="N129" s="3">
        <f t="shared" si="25"/>
        <v>0</v>
      </c>
      <c r="O129" s="3" t="str">
        <f t="shared" si="26"/>
        <v>00:00.00</v>
      </c>
      <c r="P129" s="3" t="str">
        <f t="shared" si="27"/>
        <v>00:00.00</v>
      </c>
      <c r="R129" s="3">
        <f t="shared" si="28"/>
        <v>1.6E-06</v>
      </c>
      <c r="S129" s="3">
        <f t="shared" si="29"/>
        <v>1.60934384E-06</v>
      </c>
      <c r="T129" s="3" t="str">
        <f t="shared" si="30"/>
        <v>00:00.14</v>
      </c>
      <c r="U129" s="3" t="str">
        <f t="shared" si="31"/>
        <v>00:00.14</v>
      </c>
      <c r="V129" s="1" t="s">
        <v>842</v>
      </c>
      <c r="W129" s="3"/>
      <c r="X129" s="3">
        <v>0.003672569444444444</v>
      </c>
      <c r="Y129" s="1" t="s">
        <v>1943</v>
      </c>
    </row>
    <row r="130" spans="3:24" ht="12.75">
      <c r="C130" s="1" t="s">
        <v>1296</v>
      </c>
      <c r="D130" s="1" t="s">
        <v>1735</v>
      </c>
      <c r="E130" s="1" t="s">
        <v>839</v>
      </c>
      <c r="G130" s="1" t="s">
        <v>506</v>
      </c>
      <c r="H130" s="1" t="s">
        <v>870</v>
      </c>
      <c r="I130" s="1" t="s">
        <v>1143</v>
      </c>
      <c r="L130" s="1" t="s">
        <v>842</v>
      </c>
      <c r="M130" s="3">
        <f t="shared" si="24"/>
        <v>0</v>
      </c>
      <c r="N130" s="3">
        <f t="shared" si="25"/>
        <v>0</v>
      </c>
      <c r="O130" s="3" t="str">
        <f t="shared" si="26"/>
        <v>00:00.00</v>
      </c>
      <c r="P130" s="3" t="str">
        <f t="shared" si="27"/>
        <v>00:00.00</v>
      </c>
      <c r="R130" s="3">
        <f t="shared" si="28"/>
        <v>1.6E-06</v>
      </c>
      <c r="S130" s="3">
        <f t="shared" si="29"/>
        <v>1.60934384E-06</v>
      </c>
      <c r="T130" s="3" t="str">
        <f t="shared" si="30"/>
        <v>00:00.14</v>
      </c>
      <c r="U130" s="3" t="str">
        <f t="shared" si="31"/>
        <v>00:00.14</v>
      </c>
      <c r="V130" s="1" t="s">
        <v>842</v>
      </c>
      <c r="W130" s="3"/>
      <c r="X130" s="3">
        <v>0.00369212962962963</v>
      </c>
    </row>
    <row r="131" spans="23:24" ht="12.75">
      <c r="W131" s="3"/>
      <c r="X131" s="3"/>
    </row>
    <row r="132" spans="1:23" ht="12.75">
      <c r="A132" s="1" t="s">
        <v>1734</v>
      </c>
      <c r="W132" s="3"/>
    </row>
    <row r="133" ht="12.75">
      <c r="W133" s="3"/>
    </row>
    <row r="134" spans="1:25" ht="12.75">
      <c r="A134" s="1" t="s">
        <v>222</v>
      </c>
      <c r="B134" s="2">
        <v>10</v>
      </c>
      <c r="C134" s="1" t="s">
        <v>838</v>
      </c>
      <c r="D134" s="1" t="str">
        <f>IF(V134="Y",IF(L134="Y"," "&amp;U134,"-"&amp;U134),IF(L134="M"," "&amp;P134,"-"&amp;P134))</f>
        <v> 00:16.09</v>
      </c>
      <c r="E134" s="3" t="s">
        <v>839</v>
      </c>
      <c r="F134" s="1" t="s">
        <v>794</v>
      </c>
      <c r="G134" s="1" t="s">
        <v>341</v>
      </c>
      <c r="H134" s="1">
        <v>12</v>
      </c>
      <c r="I134" s="1" t="s">
        <v>25</v>
      </c>
      <c r="J134" s="1" t="s">
        <v>47</v>
      </c>
      <c r="K134" s="1" t="s">
        <v>46</v>
      </c>
      <c r="L134" s="1" t="s">
        <v>842</v>
      </c>
      <c r="M134" s="3" t="str">
        <f>IF(E134="F",K134,K134+0.0000028)</f>
        <v>00:16.09</v>
      </c>
      <c r="N134" s="3" t="str">
        <f>IF(L134="Y",M134*0.9942,M134)</f>
        <v>00:16.09</v>
      </c>
      <c r="O134" s="3" t="str">
        <f>+TEXT(N134,"mm:ss.00")</f>
        <v>00:16.09</v>
      </c>
      <c r="P134" s="3" t="str">
        <f>IF(E134="F",O134,O134&amp;" f")</f>
        <v>00:16.09</v>
      </c>
      <c r="R134" s="3">
        <f>IF(E134="F",K134+0.0000028)</f>
        <v>0.00018902685185185182</v>
      </c>
      <c r="S134" s="3">
        <f>IF(L134="M",R134*1.0058399,R134)</f>
        <v>0.00019013074976398145</v>
      </c>
      <c r="T134" s="3" t="str">
        <f>+TEXT(S134,"mm:ss.00")</f>
        <v>00:16.43</v>
      </c>
      <c r="U134" s="3" t="str">
        <f>IF(E134="F",T134,T134&amp;" f")</f>
        <v>00:16.43</v>
      </c>
      <c r="V134" s="4" t="s">
        <v>842</v>
      </c>
      <c r="W134" s="3"/>
      <c r="X134" s="1" t="s">
        <v>1376</v>
      </c>
      <c r="Y134" s="1" t="s">
        <v>1943</v>
      </c>
    </row>
    <row r="135" spans="3:24" ht="12.75">
      <c r="C135" s="1" t="s">
        <v>870</v>
      </c>
      <c r="D135" s="1" t="str">
        <f>IF(V135="Y",IF(L135="Y"," "&amp;U135,"-"&amp;U135),IF(L135="M"," "&amp;P135,"-"&amp;P135))</f>
        <v> 00:16.40</v>
      </c>
      <c r="E135" s="1" t="s">
        <v>839</v>
      </c>
      <c r="G135" s="1" t="s">
        <v>1882</v>
      </c>
      <c r="H135" s="1" t="s">
        <v>870</v>
      </c>
      <c r="I135" s="1" t="s">
        <v>1143</v>
      </c>
      <c r="J135" s="1" t="s">
        <v>1883</v>
      </c>
      <c r="K135" s="1" t="s">
        <v>1884</v>
      </c>
      <c r="L135" s="1" t="s">
        <v>842</v>
      </c>
      <c r="M135" s="3" t="str">
        <f>IF(E135="F",K135,K135+0.0000028)</f>
        <v>00:16.40</v>
      </c>
      <c r="N135" s="3" t="str">
        <f>IF(L135="Y",M135*0.9942,M135)</f>
        <v>00:16.40</v>
      </c>
      <c r="O135" s="3" t="str">
        <f>+TEXT(N135,"mm:ss.00")</f>
        <v>00:16.40</v>
      </c>
      <c r="P135" s="3" t="str">
        <f>IF(E135="F",O135,O135&amp;" f")</f>
        <v>00:16.40</v>
      </c>
      <c r="R135" s="3">
        <f>IF(E135="F",K135+0.0000028)</f>
        <v>0.00019261481481481476</v>
      </c>
      <c r="S135" s="3">
        <f>IF(L135="M",R135*1.0058399,R135)</f>
        <v>0.0001937396660718518</v>
      </c>
      <c r="T135" s="3" t="str">
        <f>+TEXT(S135,"mm:ss.00")</f>
        <v>00:16.74</v>
      </c>
      <c r="U135" s="3" t="str">
        <f>IF(E135="F",T135,T135&amp;" f")</f>
        <v>00:16.74</v>
      </c>
      <c r="V135" s="4" t="s">
        <v>842</v>
      </c>
      <c r="W135" s="3"/>
      <c r="X135" s="1" t="s">
        <v>1378</v>
      </c>
    </row>
    <row r="136" spans="3:24" ht="12.75">
      <c r="C136" s="1" t="s">
        <v>881</v>
      </c>
      <c r="D136" s="1" t="str">
        <f>IF(V136="Y",IF(L136="Y"," "&amp;U136,"-"&amp;U136),IF(L136="M"," "&amp;P136,"-"&amp;P136))</f>
        <v> 00:16.47</v>
      </c>
      <c r="E136" s="1" t="s">
        <v>839</v>
      </c>
      <c r="F136" s="1" t="s">
        <v>794</v>
      </c>
      <c r="G136" s="1" t="s">
        <v>806</v>
      </c>
      <c r="H136" s="1">
        <v>12</v>
      </c>
      <c r="I136" s="1" t="s">
        <v>21</v>
      </c>
      <c r="J136" s="1" t="s">
        <v>653</v>
      </c>
      <c r="K136" s="1" t="s">
        <v>169</v>
      </c>
      <c r="L136" s="1" t="s">
        <v>842</v>
      </c>
      <c r="M136" s="3" t="str">
        <f>IF(E136="F",K136,K136+0.0000028)</f>
        <v>00:16.47</v>
      </c>
      <c r="N136" s="3" t="str">
        <f>IF(L136="Y",M136*0.9942,M136)</f>
        <v>00:16.47</v>
      </c>
      <c r="O136" s="3" t="str">
        <f>+TEXT(N136,"mm:ss.00")</f>
        <v>00:16.47</v>
      </c>
      <c r="P136" s="3" t="str">
        <f>IF(E136="F",O136,O136&amp;" f")</f>
        <v>00:16.47</v>
      </c>
      <c r="R136" s="3">
        <f>IF(E136="F",K136+0.0000028)</f>
        <v>0.00019342499999999994</v>
      </c>
      <c r="S136" s="3">
        <f>IF(L136="M",R136*1.0058399,R136)</f>
        <v>0.00019455458265749993</v>
      </c>
      <c r="T136" s="3" t="str">
        <f>+TEXT(S136,"mm:ss.00")</f>
        <v>00:16.81</v>
      </c>
      <c r="U136" s="3" t="str">
        <f>IF(E136="F",T136,T136&amp;" f")</f>
        <v>00:16.81</v>
      </c>
      <c r="V136" s="4" t="s">
        <v>842</v>
      </c>
      <c r="W136" s="3"/>
      <c r="X136" s="1" t="s">
        <v>1377</v>
      </c>
    </row>
    <row r="137" spans="3:24" ht="12.75">
      <c r="C137" s="1" t="s">
        <v>882</v>
      </c>
      <c r="D137" s="1" t="s">
        <v>1740</v>
      </c>
      <c r="E137" s="1" t="s">
        <v>839</v>
      </c>
      <c r="G137" s="1" t="s">
        <v>1379</v>
      </c>
      <c r="H137" s="1" t="s">
        <v>870</v>
      </c>
      <c r="I137" s="1" t="s">
        <v>167</v>
      </c>
      <c r="L137" s="1" t="s">
        <v>842</v>
      </c>
      <c r="M137" s="3">
        <f>IF(E137="F",K137,K137+0.0000028)</f>
        <v>0</v>
      </c>
      <c r="N137" s="3">
        <f>IF(L137="Y",M137*0.9942,M137)</f>
        <v>0</v>
      </c>
      <c r="O137" s="3" t="str">
        <f>+TEXT(N137,"mm:ss.00")</f>
        <v>00:00.00</v>
      </c>
      <c r="P137" s="3" t="str">
        <f>IF(E137="F",O137,O137&amp;" f")</f>
        <v>00:00.00</v>
      </c>
      <c r="R137" s="3">
        <f>IF(E137="F",K137+0.0000028)</f>
        <v>2.8E-06</v>
      </c>
      <c r="S137" s="3">
        <f>IF(L137="M",R137*1.0058399,R137)</f>
        <v>2.81635172E-06</v>
      </c>
      <c r="T137" s="3" t="str">
        <f>+TEXT(S137,"mm:ss.00")</f>
        <v>00:00.24</v>
      </c>
      <c r="U137" s="3" t="str">
        <f>IF(E137="F",T137,T137&amp;" f")</f>
        <v>00:00.24</v>
      </c>
      <c r="V137" s="4" t="s">
        <v>842</v>
      </c>
      <c r="W137" s="3"/>
      <c r="X137" s="1" t="s">
        <v>800</v>
      </c>
    </row>
    <row r="138" spans="22:23" ht="12.75">
      <c r="V138" s="4"/>
      <c r="W138" s="3"/>
    </row>
    <row r="139" spans="1:23" ht="12.75">
      <c r="A139" s="1" t="s">
        <v>1736</v>
      </c>
      <c r="V139" s="4"/>
      <c r="W139" s="3"/>
    </row>
    <row r="140" spans="22:23" ht="12.75">
      <c r="V140" s="4"/>
      <c r="W140" s="3"/>
    </row>
    <row r="141" spans="1:24" ht="12.75">
      <c r="A141" s="1" t="s">
        <v>1138</v>
      </c>
      <c r="B141" s="2">
        <v>10</v>
      </c>
      <c r="C141" s="1" t="s">
        <v>838</v>
      </c>
      <c r="D141" s="1" t="str">
        <f>IF(V141="Y",IF(L141="Y"," "&amp;U141,"-"&amp;U141),IF(L141="M"," "&amp;P141,"-"&amp;P141))</f>
        <v> 00:59.17</v>
      </c>
      <c r="E141" s="1" t="s">
        <v>839</v>
      </c>
      <c r="G141" s="1" t="s">
        <v>1016</v>
      </c>
      <c r="H141" s="1" t="s">
        <v>870</v>
      </c>
      <c r="I141" s="1" t="s">
        <v>167</v>
      </c>
      <c r="J141" s="1" t="s">
        <v>894</v>
      </c>
      <c r="K141" s="1" t="s">
        <v>1017</v>
      </c>
      <c r="L141" s="1" t="s">
        <v>842</v>
      </c>
      <c r="M141" s="3" t="str">
        <f>IF(E141="F",K141,K141+0.0000016)</f>
        <v>00:59.17</v>
      </c>
      <c r="N141" s="3" t="str">
        <f>IF(L141="Y",M141*0.9942,M141)</f>
        <v>00:59.17</v>
      </c>
      <c r="O141" s="3" t="str">
        <f>+TEXT(N141,"mm:ss.00")</f>
        <v>00:59.17</v>
      </c>
      <c r="P141" s="3" t="str">
        <f>IF(E141="F",O141,O141&amp;" f")</f>
        <v>00:59.17</v>
      </c>
      <c r="R141" s="3">
        <f>IF(E141="F",K141+0.0000016)</f>
        <v>0.0006864379629629631</v>
      </c>
      <c r="S141" s="3">
        <f>IF(L141="M",R141*1.0058399,R141)</f>
        <v>0.0006904466920228705</v>
      </c>
      <c r="T141" s="3" t="str">
        <f>+TEXT(S141,"mm:ss.00")</f>
        <v>00:59.65</v>
      </c>
      <c r="U141" s="3" t="str">
        <f>IF(E141="F",T141,T141&amp;" f")</f>
        <v>00:59.65</v>
      </c>
      <c r="V141" s="1" t="s">
        <v>842</v>
      </c>
      <c r="W141" s="3"/>
      <c r="X141" s="1" t="s">
        <v>1388</v>
      </c>
    </row>
    <row r="142" spans="3:25" ht="12.75">
      <c r="C142" s="1" t="s">
        <v>873</v>
      </c>
      <c r="D142" s="1" t="s">
        <v>1741</v>
      </c>
      <c r="E142" s="1" t="s">
        <v>839</v>
      </c>
      <c r="G142" s="1" t="s">
        <v>1386</v>
      </c>
      <c r="H142" s="1" t="s">
        <v>871</v>
      </c>
      <c r="I142" s="1" t="s">
        <v>1024</v>
      </c>
      <c r="L142" s="1" t="s">
        <v>842</v>
      </c>
      <c r="M142" s="3">
        <f>IF(E142="F",K142,K142+0.0000016)</f>
        <v>0</v>
      </c>
      <c r="N142" s="3">
        <f>IF(L142="Y",M142*0.9942,M142)</f>
        <v>0</v>
      </c>
      <c r="O142" s="3" t="str">
        <f>+TEXT(N142,"mm:ss.00")</f>
        <v>00:00.00</v>
      </c>
      <c r="P142" s="3" t="str">
        <f>IF(E142="F",O142,O142&amp;" f")</f>
        <v>00:00.00</v>
      </c>
      <c r="R142" s="3">
        <f>IF(E142="F",K142+0.0000016)</f>
        <v>1.6E-06</v>
      </c>
      <c r="S142" s="3">
        <f>IF(L142="M",R142*1.0058399,R142)</f>
        <v>1.60934384E-06</v>
      </c>
      <c r="T142" s="3" t="str">
        <f>+TEXT(S142,"mm:ss.00")</f>
        <v>00:00.14</v>
      </c>
      <c r="U142" s="3" t="str">
        <f>IF(E142="F",T142,T142&amp;" f")</f>
        <v>00:00.14</v>
      </c>
      <c r="V142" s="1" t="s">
        <v>842</v>
      </c>
      <c r="W142" s="3"/>
      <c r="X142" s="1" t="s">
        <v>1387</v>
      </c>
      <c r="Y142" s="1" t="s">
        <v>1402</v>
      </c>
    </row>
    <row r="143" ht="12.75">
      <c r="W143" s="3"/>
    </row>
    <row r="144" spans="1:23" ht="12.75">
      <c r="A144" s="1" t="s">
        <v>1737</v>
      </c>
      <c r="W144" s="3"/>
    </row>
    <row r="145" ht="12.75">
      <c r="W145" s="3"/>
    </row>
    <row r="146" spans="1:24" ht="12.75">
      <c r="A146" s="1" t="s">
        <v>1148</v>
      </c>
      <c r="B146" s="2">
        <v>10</v>
      </c>
      <c r="C146" s="1" t="s">
        <v>838</v>
      </c>
      <c r="D146" s="1" t="str">
        <f>IF(V146="Y",IF(L146="Y"," "&amp;U146,"-"&amp;U146),IF(L146="M"," "&amp;P146,"-"&amp;P146))</f>
        <v> 00:12.68</v>
      </c>
      <c r="E146" s="1" t="s">
        <v>839</v>
      </c>
      <c r="F146" s="1" t="s">
        <v>794</v>
      </c>
      <c r="G146" s="1" t="s">
        <v>663</v>
      </c>
      <c r="H146" s="1">
        <v>12</v>
      </c>
      <c r="I146" s="1" t="s">
        <v>861</v>
      </c>
      <c r="J146" s="1" t="s">
        <v>1910</v>
      </c>
      <c r="K146" s="1" t="s">
        <v>243</v>
      </c>
      <c r="L146" s="1" t="s">
        <v>842</v>
      </c>
      <c r="M146" s="3" t="str">
        <f aca="true" t="shared" si="32" ref="M146:M151">IF(E146="F",K146,K146+0.0000028)</f>
        <v>00:12.68</v>
      </c>
      <c r="N146" s="3" t="str">
        <f aca="true" t="shared" si="33" ref="N146:N151">IF(L146="Y",M146*0.9942,M146)</f>
        <v>00:12.68</v>
      </c>
      <c r="O146" s="3" t="str">
        <f aca="true" t="shared" si="34" ref="O146:O151">+TEXT(N146,"mm:ss.00")</f>
        <v>00:12.68</v>
      </c>
      <c r="P146" s="3" t="str">
        <f aca="true" t="shared" si="35" ref="P146:P151">IF(E146="F",O146,O146&amp;" f")</f>
        <v>00:12.68</v>
      </c>
      <c r="R146" s="3">
        <f aca="true" t="shared" si="36" ref="R146:R151">IF(E146="F",K146+0.0000028)</f>
        <v>0.00014955925925925925</v>
      </c>
      <c r="S146" s="3">
        <f aca="true" t="shared" si="37" ref="S146:S151">IF(L146="M",R146*1.0058399,R146)</f>
        <v>0.0001504326703774074</v>
      </c>
      <c r="T146" s="3" t="str">
        <f aca="true" t="shared" si="38" ref="T146:T151">+TEXT(S146,"mm:ss.00")</f>
        <v>00:13.00</v>
      </c>
      <c r="U146" s="3" t="str">
        <f aca="true" t="shared" si="39" ref="U146:U151">IF(E146="F",T146,T146&amp;" f")</f>
        <v>00:13.00</v>
      </c>
      <c r="V146" s="4" t="s">
        <v>842</v>
      </c>
      <c r="W146" s="3" t="s">
        <v>1214</v>
      </c>
      <c r="X146" s="1" t="s">
        <v>1389</v>
      </c>
    </row>
    <row r="147" spans="3:25" ht="12.75">
      <c r="C147" s="1" t="s">
        <v>871</v>
      </c>
      <c r="D147" s="1" t="s">
        <v>1742</v>
      </c>
      <c r="E147" s="1" t="s">
        <v>839</v>
      </c>
      <c r="G147" s="1" t="s">
        <v>1432</v>
      </c>
      <c r="H147" s="1" t="s">
        <v>871</v>
      </c>
      <c r="I147" s="1" t="s">
        <v>1024</v>
      </c>
      <c r="L147" s="1" t="s">
        <v>842</v>
      </c>
      <c r="M147" s="3">
        <f t="shared" si="32"/>
        <v>0</v>
      </c>
      <c r="N147" s="3">
        <f t="shared" si="33"/>
        <v>0</v>
      </c>
      <c r="O147" s="3" t="str">
        <f t="shared" si="34"/>
        <v>00:00.00</v>
      </c>
      <c r="P147" s="3" t="str">
        <f t="shared" si="35"/>
        <v>00:00.00</v>
      </c>
      <c r="R147" s="3">
        <f t="shared" si="36"/>
        <v>2.8E-06</v>
      </c>
      <c r="S147" s="3">
        <f t="shared" si="37"/>
        <v>2.81635172E-06</v>
      </c>
      <c r="T147" s="3" t="str">
        <f t="shared" si="38"/>
        <v>00:00.24</v>
      </c>
      <c r="U147" s="3" t="str">
        <f t="shared" si="39"/>
        <v>00:00.24</v>
      </c>
      <c r="V147" s="4" t="s">
        <v>842</v>
      </c>
      <c r="W147" s="3" t="s">
        <v>1269</v>
      </c>
      <c r="X147" s="1" t="s">
        <v>1389</v>
      </c>
      <c r="Y147" s="1" t="s">
        <v>1397</v>
      </c>
    </row>
    <row r="148" spans="3:25" ht="12.75">
      <c r="C148" s="1" t="s">
        <v>1289</v>
      </c>
      <c r="D148" s="1" t="s">
        <v>1742</v>
      </c>
      <c r="E148" s="1" t="s">
        <v>839</v>
      </c>
      <c r="G148" s="1" t="s">
        <v>1386</v>
      </c>
      <c r="H148" s="1" t="s">
        <v>871</v>
      </c>
      <c r="I148" s="1" t="s">
        <v>1024</v>
      </c>
      <c r="L148" s="1" t="s">
        <v>842</v>
      </c>
      <c r="M148" s="3">
        <f t="shared" si="32"/>
        <v>0</v>
      </c>
      <c r="N148" s="3">
        <f t="shared" si="33"/>
        <v>0</v>
      </c>
      <c r="O148" s="3" t="str">
        <f t="shared" si="34"/>
        <v>00:00.00</v>
      </c>
      <c r="P148" s="3" t="str">
        <f t="shared" si="35"/>
        <v>00:00.00</v>
      </c>
      <c r="R148" s="3">
        <f t="shared" si="36"/>
        <v>2.8E-06</v>
      </c>
      <c r="S148" s="3">
        <f t="shared" si="37"/>
        <v>2.81635172E-06</v>
      </c>
      <c r="T148" s="3" t="str">
        <f t="shared" si="38"/>
        <v>00:00.24</v>
      </c>
      <c r="U148" s="3" t="str">
        <f t="shared" si="39"/>
        <v>00:00.24</v>
      </c>
      <c r="V148" s="4" t="s">
        <v>842</v>
      </c>
      <c r="W148" s="3" t="s">
        <v>1269</v>
      </c>
      <c r="X148" s="1" t="s">
        <v>1390</v>
      </c>
      <c r="Y148" s="1" t="s">
        <v>1398</v>
      </c>
    </row>
    <row r="149" spans="3:24" ht="12.75">
      <c r="C149" s="1" t="s">
        <v>1291</v>
      </c>
      <c r="D149" s="1" t="s">
        <v>1742</v>
      </c>
      <c r="E149" s="1" t="s">
        <v>839</v>
      </c>
      <c r="G149" s="1" t="s">
        <v>1391</v>
      </c>
      <c r="H149" s="1" t="s">
        <v>873</v>
      </c>
      <c r="I149" s="1" t="s">
        <v>1120</v>
      </c>
      <c r="L149" s="1" t="s">
        <v>842</v>
      </c>
      <c r="M149" s="3">
        <f t="shared" si="32"/>
        <v>0</v>
      </c>
      <c r="N149" s="3">
        <f t="shared" si="33"/>
        <v>0</v>
      </c>
      <c r="O149" s="3" t="str">
        <f t="shared" si="34"/>
        <v>00:00.00</v>
      </c>
      <c r="P149" s="3" t="str">
        <f t="shared" si="35"/>
        <v>00:00.00</v>
      </c>
      <c r="R149" s="3">
        <f t="shared" si="36"/>
        <v>2.8E-06</v>
      </c>
      <c r="S149" s="3">
        <f t="shared" si="37"/>
        <v>2.81635172E-06</v>
      </c>
      <c r="T149" s="3" t="str">
        <f t="shared" si="38"/>
        <v>00:00.24</v>
      </c>
      <c r="U149" s="3" t="str">
        <f t="shared" si="39"/>
        <v>00:00.24</v>
      </c>
      <c r="V149" s="4" t="s">
        <v>842</v>
      </c>
      <c r="W149" s="3" t="s">
        <v>1269</v>
      </c>
      <c r="X149" s="1" t="s">
        <v>1392</v>
      </c>
    </row>
    <row r="150" spans="3:25" ht="12.75">
      <c r="C150" s="1" t="s">
        <v>1296</v>
      </c>
      <c r="D150" s="1" t="s">
        <v>1742</v>
      </c>
      <c r="E150" s="1" t="s">
        <v>839</v>
      </c>
      <c r="G150" s="1" t="s">
        <v>1393</v>
      </c>
      <c r="H150" s="1" t="s">
        <v>868</v>
      </c>
      <c r="I150" s="1" t="s">
        <v>1921</v>
      </c>
      <c r="L150" s="1" t="s">
        <v>842</v>
      </c>
      <c r="M150" s="3">
        <f t="shared" si="32"/>
        <v>0</v>
      </c>
      <c r="N150" s="3">
        <f t="shared" si="33"/>
        <v>0</v>
      </c>
      <c r="O150" s="3" t="str">
        <f t="shared" si="34"/>
        <v>00:00.00</v>
      </c>
      <c r="P150" s="3" t="str">
        <f t="shared" si="35"/>
        <v>00:00.00</v>
      </c>
      <c r="R150" s="3">
        <f t="shared" si="36"/>
        <v>2.8E-06</v>
      </c>
      <c r="S150" s="3">
        <f t="shared" si="37"/>
        <v>2.81635172E-06</v>
      </c>
      <c r="T150" s="3" t="str">
        <f t="shared" si="38"/>
        <v>00:00.24</v>
      </c>
      <c r="U150" s="3" t="str">
        <f t="shared" si="39"/>
        <v>00:00.24</v>
      </c>
      <c r="V150" s="4" t="s">
        <v>842</v>
      </c>
      <c r="W150" s="3" t="s">
        <v>1269</v>
      </c>
      <c r="X150" s="1" t="s">
        <v>1394</v>
      </c>
      <c r="Y150" s="1" t="s">
        <v>1398</v>
      </c>
    </row>
    <row r="151" spans="3:24" ht="12.75">
      <c r="C151" s="1" t="s">
        <v>1297</v>
      </c>
      <c r="D151" s="1" t="s">
        <v>1742</v>
      </c>
      <c r="E151" s="1" t="s">
        <v>839</v>
      </c>
      <c r="G151" s="1" t="s">
        <v>1403</v>
      </c>
      <c r="H151" s="1" t="s">
        <v>870</v>
      </c>
      <c r="I151" s="1" t="s">
        <v>874</v>
      </c>
      <c r="L151" s="1" t="s">
        <v>842</v>
      </c>
      <c r="M151" s="3">
        <f t="shared" si="32"/>
        <v>0</v>
      </c>
      <c r="N151" s="3">
        <f t="shared" si="33"/>
        <v>0</v>
      </c>
      <c r="O151" s="3" t="str">
        <f t="shared" si="34"/>
        <v>00:00.00</v>
      </c>
      <c r="P151" s="3" t="str">
        <f t="shared" si="35"/>
        <v>00:00.00</v>
      </c>
      <c r="R151" s="3">
        <f t="shared" si="36"/>
        <v>2.8E-06</v>
      </c>
      <c r="S151" s="3">
        <f t="shared" si="37"/>
        <v>2.81635172E-06</v>
      </c>
      <c r="T151" s="3" t="str">
        <f t="shared" si="38"/>
        <v>00:00.24</v>
      </c>
      <c r="U151" s="3" t="str">
        <f t="shared" si="39"/>
        <v>00:00.24</v>
      </c>
      <c r="V151" s="4" t="s">
        <v>842</v>
      </c>
      <c r="W151" s="3" t="s">
        <v>1269</v>
      </c>
      <c r="X151" s="1" t="s">
        <v>797</v>
      </c>
    </row>
    <row r="152" spans="22:23" ht="12.75">
      <c r="V152" s="4"/>
      <c r="W152" s="3"/>
    </row>
    <row r="153" spans="1:23" ht="12.75">
      <c r="A153" s="1" t="s">
        <v>1738</v>
      </c>
      <c r="V153" s="4"/>
      <c r="W153" s="3"/>
    </row>
    <row r="154" spans="22:23" ht="12.75">
      <c r="V154" s="4"/>
      <c r="W154" s="3"/>
    </row>
    <row r="155" spans="1:25" ht="12.75">
      <c r="A155" s="1" t="s">
        <v>1178</v>
      </c>
      <c r="B155" s="2">
        <v>10</v>
      </c>
      <c r="C155" s="1" t="s">
        <v>838</v>
      </c>
      <c r="D155" s="1" t="str">
        <f>IF(V155="Y",IF(L155="Y"," "&amp;U155,"-"&amp;U155),IF(L155="M"," "&amp;P155,"-"&amp;P155))</f>
        <v> 02:21.67</v>
      </c>
      <c r="E155" s="1" t="s">
        <v>839</v>
      </c>
      <c r="G155" s="1" t="s">
        <v>1407</v>
      </c>
      <c r="H155" s="1" t="s">
        <v>873</v>
      </c>
      <c r="I155" s="1" t="s">
        <v>1898</v>
      </c>
      <c r="J155" s="1" t="s">
        <v>813</v>
      </c>
      <c r="K155" s="1" t="s">
        <v>814</v>
      </c>
      <c r="L155" s="1" t="s">
        <v>842</v>
      </c>
      <c r="M155" s="3" t="str">
        <f>IF(E155="F",K155,K155+0.0000016)</f>
        <v>02:21.67</v>
      </c>
      <c r="N155" s="3" t="str">
        <f>IF(L155="Y",M155*0.9942,M155)</f>
        <v>02:21.67</v>
      </c>
      <c r="O155" s="3" t="str">
        <f>+TEXT(N155,"mm:ss.00")</f>
        <v>02:21.67</v>
      </c>
      <c r="P155" s="3" t="str">
        <f>IF(E155="F",O155,O155&amp;" f")</f>
        <v>02:21.67</v>
      </c>
      <c r="R155" s="3">
        <f>IF(E155="F",K155+0.0000016)</f>
        <v>0.001641299074074074</v>
      </c>
      <c r="S155" s="3">
        <f>IF(L155="M",R155*1.0058399,R155)</f>
        <v>0.0016508840965367593</v>
      </c>
      <c r="T155" s="3" t="str">
        <f>+TEXT(S155,"mm:ss.00")</f>
        <v>02:22.64</v>
      </c>
      <c r="U155" s="3" t="str">
        <f>IF(E155="F",T155,T155&amp;" f")</f>
        <v>02:22.64</v>
      </c>
      <c r="V155" s="1" t="s">
        <v>842</v>
      </c>
      <c r="W155" s="3"/>
      <c r="X155" s="1" t="s">
        <v>1408</v>
      </c>
      <c r="Y155" s="1" t="s">
        <v>2</v>
      </c>
    </row>
    <row r="156" spans="3:24" ht="12.75">
      <c r="C156" s="1" t="s">
        <v>875</v>
      </c>
      <c r="D156" s="1" t="str">
        <f>IF(V156="Y",IF(L156="Y"," "&amp;U156,"-"&amp;U156),IF(L156="M"," "&amp;P156,"-"&amp;P156))</f>
        <v> 02:22.30</v>
      </c>
      <c r="E156" s="1" t="s">
        <v>839</v>
      </c>
      <c r="G156" s="1" t="s">
        <v>41</v>
      </c>
      <c r="H156" s="1" t="s">
        <v>870</v>
      </c>
      <c r="I156" s="1" t="s">
        <v>1118</v>
      </c>
      <c r="J156" s="1" t="s">
        <v>32</v>
      </c>
      <c r="K156" s="1" t="s">
        <v>42</v>
      </c>
      <c r="L156" s="1" t="s">
        <v>842</v>
      </c>
      <c r="M156" s="3" t="str">
        <f>IF(E156="F",K156,K156+0.0000016)</f>
        <v>02:22.30</v>
      </c>
      <c r="N156" s="3" t="str">
        <f>IF(L156="Y",M156*0.9942,M156)</f>
        <v>02:22.30</v>
      </c>
      <c r="O156" s="3" t="str">
        <f>+TEXT(N156,"mm:ss.00")</f>
        <v>02:22.30</v>
      </c>
      <c r="P156" s="3" t="str">
        <f>IF(E156="F",O156,O156&amp;" f")</f>
        <v>02:22.30</v>
      </c>
      <c r="R156" s="3">
        <f>IF(E156="F",K156+0.0000016)</f>
        <v>0.0016485907407407408</v>
      </c>
      <c r="S156" s="3">
        <f>IF(L156="M",R156*1.0058399,R156)</f>
        <v>0.0016582183458075926</v>
      </c>
      <c r="T156" s="3" t="str">
        <f>+TEXT(S156,"mm:ss.00")</f>
        <v>02:23.27</v>
      </c>
      <c r="U156" s="3" t="str">
        <f>IF(E156="F",T156,T156&amp;" f")</f>
        <v>02:23.27</v>
      </c>
      <c r="V156" s="1" t="s">
        <v>842</v>
      </c>
      <c r="W156" s="3"/>
      <c r="X156" s="1" t="s">
        <v>1406</v>
      </c>
    </row>
    <row r="157" spans="3:24" ht="12.75">
      <c r="C157" s="1" t="s">
        <v>879</v>
      </c>
      <c r="D157" s="1" t="s">
        <v>1747</v>
      </c>
      <c r="E157" s="1" t="s">
        <v>839</v>
      </c>
      <c r="G157" s="1" t="s">
        <v>1409</v>
      </c>
      <c r="H157" s="1" t="s">
        <v>871</v>
      </c>
      <c r="I157" s="1" t="s">
        <v>1117</v>
      </c>
      <c r="L157" s="1" t="s">
        <v>842</v>
      </c>
      <c r="M157" s="3">
        <f>IF(E157="F",K157,K157+0.0000016)</f>
        <v>0</v>
      </c>
      <c r="N157" s="3">
        <f>IF(L157="Y",M157*0.9942,M157)</f>
        <v>0</v>
      </c>
      <c r="O157" s="3" t="str">
        <f>+TEXT(N157,"mm:ss.00")</f>
        <v>00:00.00</v>
      </c>
      <c r="P157" s="3" t="str">
        <f>IF(E157="F",O157,O157&amp;" f")</f>
        <v>00:00.00</v>
      </c>
      <c r="R157" s="3">
        <f>IF(E157="F",K157+0.0000016)</f>
        <v>1.6E-06</v>
      </c>
      <c r="S157" s="3">
        <f>IF(L157="M",R157*1.0058399,R157)</f>
        <v>1.60934384E-06</v>
      </c>
      <c r="T157" s="3" t="str">
        <f>+TEXT(S157,"mm:ss.00")</f>
        <v>00:00.14</v>
      </c>
      <c r="U157" s="3" t="str">
        <f>IF(E157="F",T157,T157&amp;" f")</f>
        <v>00:00.14</v>
      </c>
      <c r="V157" s="1" t="s">
        <v>842</v>
      </c>
      <c r="W157" s="3"/>
      <c r="X157" s="1" t="s">
        <v>1410</v>
      </c>
    </row>
    <row r="158" spans="4:24" ht="12.75">
      <c r="D158" s="1" t="s">
        <v>1747</v>
      </c>
      <c r="G158" s="1" t="s">
        <v>1743</v>
      </c>
      <c r="I158" s="1" t="s">
        <v>315</v>
      </c>
      <c r="W158" s="3"/>
      <c r="X158" s="1" t="s">
        <v>1744</v>
      </c>
    </row>
    <row r="159" spans="4:24" ht="12.75">
      <c r="D159" s="1" t="s">
        <v>1747</v>
      </c>
      <c r="G159" s="1" t="s">
        <v>1745</v>
      </c>
      <c r="I159" s="1" t="s">
        <v>315</v>
      </c>
      <c r="W159" s="3"/>
      <c r="X159" s="1" t="s">
        <v>1746</v>
      </c>
    </row>
    <row r="160" ht="12.75">
      <c r="W160" s="3"/>
    </row>
    <row r="161" ht="12.75">
      <c r="A161" s="1" t="s">
        <v>1739</v>
      </c>
    </row>
    <row r="163" spans="1:24" ht="12.75">
      <c r="A163" s="1" t="s">
        <v>314</v>
      </c>
      <c r="B163" s="2">
        <v>10</v>
      </c>
      <c r="C163" s="1" t="s">
        <v>838</v>
      </c>
      <c r="D163" s="1" t="str">
        <f>IF(V163="Y",IF(L163="Y"," "&amp;U163,"-"&amp;U163),IF(L163="M"," "&amp;P163,"-"&amp;P163))</f>
        <v> 00:45.87</v>
      </c>
      <c r="E163" s="1" t="s">
        <v>839</v>
      </c>
      <c r="G163" s="1" t="s">
        <v>227</v>
      </c>
      <c r="H163" s="1">
        <v>12</v>
      </c>
      <c r="I163" s="1" t="s">
        <v>858</v>
      </c>
      <c r="J163" s="1" t="s">
        <v>1225</v>
      </c>
      <c r="K163" s="1" t="s">
        <v>1235</v>
      </c>
      <c r="L163" s="1" t="s">
        <v>842</v>
      </c>
      <c r="M163" s="3" t="str">
        <f>IF(E163="F",K163,K163+0.0000028)</f>
        <v>00:45.87</v>
      </c>
      <c r="N163" s="3" t="str">
        <f>IF(L163="Y",M163*0.9942,M163)</f>
        <v>00:45.87</v>
      </c>
      <c r="O163" s="3" t="str">
        <f>+TEXT(N163,"mm:ss.00")</f>
        <v>00:45.87</v>
      </c>
      <c r="P163" s="3" t="str">
        <f>IF(E163="F",O163,O163&amp;" f")</f>
        <v>00:45.87</v>
      </c>
      <c r="R163" s="3">
        <f>IF(E163="F",K163+0.0000028)</f>
        <v>0.0005337027777777778</v>
      </c>
      <c r="S163" s="3">
        <f>IF(L163="M",R163*1.0058399,R163)</f>
        <v>0.0005368195486297222</v>
      </c>
      <c r="T163" s="3" t="str">
        <f>+TEXT(S163,"mm:ss.00")</f>
        <v>00:46.38</v>
      </c>
      <c r="U163" s="3" t="str">
        <f>IF(E163="F",T163,T163&amp;" f")</f>
        <v>00:46.38</v>
      </c>
      <c r="V163" s="4" t="s">
        <v>842</v>
      </c>
      <c r="W163" s="3"/>
      <c r="X163" s="1" t="s">
        <v>1419</v>
      </c>
    </row>
    <row r="164" spans="2:24" ht="12.75">
      <c r="B164" s="2">
        <v>8</v>
      </c>
      <c r="C164" s="1" t="s">
        <v>843</v>
      </c>
      <c r="D164" s="1" t="str">
        <f>IF(V164="Y",IF(L164="Y"," "&amp;U164,"-"&amp;U164),IF(L164="M"," "&amp;P164,"-"&amp;P164))</f>
        <v> 00:47.27</v>
      </c>
      <c r="E164" s="1" t="s">
        <v>839</v>
      </c>
      <c r="G164" s="1" t="s">
        <v>806</v>
      </c>
      <c r="H164" s="1">
        <v>12</v>
      </c>
      <c r="I164" s="1" t="s">
        <v>21</v>
      </c>
      <c r="J164" s="1" t="s">
        <v>653</v>
      </c>
      <c r="K164" s="1" t="s">
        <v>170</v>
      </c>
      <c r="L164" s="1" t="s">
        <v>842</v>
      </c>
      <c r="M164" s="3" t="str">
        <f>IF(E164="F",K164,K164+0.0000028)</f>
        <v>00:47.27</v>
      </c>
      <c r="N164" s="3" t="str">
        <f>IF(L164="Y",M164*0.9942,M164)</f>
        <v>00:47.27</v>
      </c>
      <c r="O164" s="3" t="str">
        <f>+TEXT(N164,"mm:ss.00")</f>
        <v>00:47.27</v>
      </c>
      <c r="P164" s="3" t="str">
        <f>IF(E164="F",O164,O164&amp;" f")</f>
        <v>00:47.27</v>
      </c>
      <c r="R164" s="3">
        <f>IF(E164="F",K164+0.0000028)</f>
        <v>0.0005499064814814815</v>
      </c>
      <c r="S164" s="3">
        <f>IF(L164="M",R164*1.0058399,R164)</f>
        <v>0.0005531178803426852</v>
      </c>
      <c r="T164" s="3" t="str">
        <f>+TEXT(S164,"mm:ss.00")</f>
        <v>00:47.79</v>
      </c>
      <c r="U164" s="3" t="str">
        <f>IF(E164="F",T164,T164&amp;" f")</f>
        <v>00:47.79</v>
      </c>
      <c r="V164" s="4" t="s">
        <v>842</v>
      </c>
      <c r="W164" s="3"/>
      <c r="X164" s="1" t="s">
        <v>1418</v>
      </c>
    </row>
    <row r="165" spans="2:25" ht="12.75">
      <c r="B165" s="2">
        <v>2</v>
      </c>
      <c r="C165" s="1" t="s">
        <v>850</v>
      </c>
      <c r="D165" s="1" t="str">
        <f>IF(V165="Y",IF(L165="Y"," "&amp;U165,"-"&amp;U165),IF(L165="M"," "&amp;P165,"-"&amp;P165))</f>
        <v> 00:48.75</v>
      </c>
      <c r="E165" s="1" t="s">
        <v>839</v>
      </c>
      <c r="G165" s="1" t="s">
        <v>1251</v>
      </c>
      <c r="H165" s="1" t="s">
        <v>868</v>
      </c>
      <c r="I165" s="1" t="s">
        <v>1024</v>
      </c>
      <c r="J165" s="1" t="s">
        <v>1252</v>
      </c>
      <c r="K165" s="1" t="s">
        <v>1253</v>
      </c>
      <c r="L165" s="1" t="s">
        <v>842</v>
      </c>
      <c r="M165" s="3" t="str">
        <f>IF(E165="F",K165,K165+0.0000028)</f>
        <v>00:48.75</v>
      </c>
      <c r="N165" s="3" t="str">
        <f>IF(L165="Y",M165*0.9942,M165)</f>
        <v>00:48.75</v>
      </c>
      <c r="O165" s="3" t="str">
        <f>+TEXT(N165,"mm:ss.00")</f>
        <v>00:48.75</v>
      </c>
      <c r="P165" s="3" t="str">
        <f>IF(E165="F",O165,O165&amp;" f")</f>
        <v>00:48.75</v>
      </c>
      <c r="R165" s="3">
        <f>IF(E165="F",K165+0.0000028)</f>
        <v>0.0005670361111111111</v>
      </c>
      <c r="S165" s="3">
        <f>IF(L165="M",R165*1.0058399,R165)</f>
        <v>0.0005703475452963889</v>
      </c>
      <c r="T165" s="3" t="str">
        <f>+TEXT(S165,"mm:ss.00")</f>
        <v>00:49.28</v>
      </c>
      <c r="U165" s="3" t="str">
        <f>IF(E165="F",T165,T165&amp;" f")</f>
        <v>00:49.28</v>
      </c>
      <c r="V165" s="4" t="s">
        <v>842</v>
      </c>
      <c r="W165" s="3"/>
      <c r="X165" s="1" t="s">
        <v>1422</v>
      </c>
      <c r="Y165" s="1" t="s">
        <v>1402</v>
      </c>
    </row>
    <row r="166" spans="3:24" ht="12.75">
      <c r="C166" s="1" t="s">
        <v>875</v>
      </c>
      <c r="D166" s="1" t="s">
        <v>1749</v>
      </c>
      <c r="E166" s="1" t="s">
        <v>839</v>
      </c>
      <c r="G166" s="1" t="s">
        <v>1420</v>
      </c>
      <c r="H166" s="1" t="s">
        <v>873</v>
      </c>
      <c r="I166" s="1" t="s">
        <v>225</v>
      </c>
      <c r="L166" s="1" t="s">
        <v>842</v>
      </c>
      <c r="M166" s="3">
        <f>IF(E166="F",K166,K166+0.0000028)</f>
        <v>0</v>
      </c>
      <c r="N166" s="3">
        <f>IF(L166="Y",M166*0.9942,M166)</f>
        <v>0</v>
      </c>
      <c r="O166" s="3" t="str">
        <f>+TEXT(N166,"mm:ss.00")</f>
        <v>00:00.00</v>
      </c>
      <c r="P166" s="3" t="str">
        <f>IF(E166="F",O166,O166&amp;" f")</f>
        <v>00:00.00</v>
      </c>
      <c r="R166" s="3">
        <f>IF(E166="F",K166+0.0000028)</f>
        <v>2.8E-06</v>
      </c>
      <c r="S166" s="3">
        <f>IF(L166="M",R166*1.0058399,R166)</f>
        <v>2.81635172E-06</v>
      </c>
      <c r="T166" s="3" t="str">
        <f>+TEXT(S166,"mm:ss.00")</f>
        <v>00:00.24</v>
      </c>
      <c r="U166" s="3" t="str">
        <f>IF(E166="F",T166,T166&amp;" f")</f>
        <v>00:00.24</v>
      </c>
      <c r="V166" s="4" t="s">
        <v>842</v>
      </c>
      <c r="W166" s="3"/>
      <c r="X166" s="1" t="s">
        <v>1421</v>
      </c>
    </row>
    <row r="167" spans="3:24" ht="12.75">
      <c r="C167" s="1" t="s">
        <v>1289</v>
      </c>
      <c r="D167" s="1" t="s">
        <v>1749</v>
      </c>
      <c r="E167" s="3" t="s">
        <v>839</v>
      </c>
      <c r="G167" s="1" t="s">
        <v>1423</v>
      </c>
      <c r="H167" s="1" t="s">
        <v>873</v>
      </c>
      <c r="I167" s="1" t="s">
        <v>1174</v>
      </c>
      <c r="L167" s="1" t="s">
        <v>842</v>
      </c>
      <c r="M167" s="3">
        <f>IF(E167="F",K167,K167+0.0000028)</f>
        <v>0</v>
      </c>
      <c r="N167" s="3">
        <f>IF(L167="Y",M167*0.9942,M167)</f>
        <v>0</v>
      </c>
      <c r="O167" s="3" t="str">
        <f>+TEXT(N167,"mm:ss.00")</f>
        <v>00:00.00</v>
      </c>
      <c r="P167" s="3" t="str">
        <f>IF(E167="F",O167,O167&amp;" f")</f>
        <v>00:00.00</v>
      </c>
      <c r="R167" s="3">
        <f>IF(E167="F",K167+0.0000028)</f>
        <v>2.8E-06</v>
      </c>
      <c r="S167" s="3">
        <f>IF(L167="M",R167*1.0058399,R167)</f>
        <v>2.81635172E-06</v>
      </c>
      <c r="T167" s="3" t="str">
        <f>+TEXT(S167,"mm:ss.00")</f>
        <v>00:00.24</v>
      </c>
      <c r="U167" s="3" t="str">
        <f>IF(E167="F",T167,T167&amp;" f")</f>
        <v>00:00.24</v>
      </c>
      <c r="V167" s="4" t="s">
        <v>842</v>
      </c>
      <c r="W167" s="3"/>
      <c r="X167" s="1" t="s">
        <v>1424</v>
      </c>
    </row>
    <row r="168" spans="5:23" ht="12.75">
      <c r="E168" s="3"/>
      <c r="V168" s="4"/>
      <c r="W168" s="3"/>
    </row>
    <row r="169" spans="1:5" ht="12.75">
      <c r="A169" s="1" t="s">
        <v>1748</v>
      </c>
      <c r="E169" s="3"/>
    </row>
    <row r="171" spans="1:24" ht="12.75">
      <c r="A171" s="1" t="s">
        <v>1509</v>
      </c>
      <c r="C171" s="1" t="s">
        <v>871</v>
      </c>
      <c r="D171" s="1" t="str">
        <f>IF(V171="Y",IF(L171="Y"," "&amp;U171,"-"&amp;U171),IF(L171="M"," "&amp;P171,"-"&amp;P171))</f>
        <v> 00:26.18</v>
      </c>
      <c r="E171" s="1" t="s">
        <v>839</v>
      </c>
      <c r="G171" s="1" t="s">
        <v>663</v>
      </c>
      <c r="H171" s="1">
        <v>12</v>
      </c>
      <c r="I171" s="1" t="s">
        <v>861</v>
      </c>
      <c r="J171" s="1" t="s">
        <v>1187</v>
      </c>
      <c r="K171" s="1" t="s">
        <v>1929</v>
      </c>
      <c r="L171" s="1" t="s">
        <v>842</v>
      </c>
      <c r="M171" s="3" t="str">
        <f aca="true" t="shared" si="40" ref="M171:M176">IF(E171="F",K171,K171+0.0000028)</f>
        <v>00:26.18</v>
      </c>
      <c r="N171" s="3" t="str">
        <f aca="true" t="shared" si="41" ref="N171:N176">IF(L171="Y",M171*0.9942,M171)</f>
        <v>00:26.18</v>
      </c>
      <c r="O171" s="3" t="str">
        <f aca="true" t="shared" si="42" ref="O171:O176">+TEXT(N171,"mm:ss.00")</f>
        <v>00:26.18</v>
      </c>
      <c r="P171" s="3" t="str">
        <f aca="true" t="shared" si="43" ref="P171:P176">IF(E171="F",O171,O171&amp;" f")</f>
        <v>00:26.18</v>
      </c>
      <c r="R171" s="3">
        <f aca="true" t="shared" si="44" ref="R171:R176">IF(E171="F",K171+0.0000028)</f>
        <v>0.0003058092592592593</v>
      </c>
      <c r="S171" s="3">
        <f aca="true" t="shared" si="45" ref="S171:S176">IF(L171="M",R171*1.0058399,R171)</f>
        <v>0.0003075951547524074</v>
      </c>
      <c r="T171" s="3" t="str">
        <f aca="true" t="shared" si="46" ref="T171:T176">+TEXT(S171,"mm:ss.00")</f>
        <v>00:26.58</v>
      </c>
      <c r="U171" s="3" t="str">
        <f aca="true" t="shared" si="47" ref="U171:U176">IF(E171="F",T171,T171&amp;" f")</f>
        <v>00:26.58</v>
      </c>
      <c r="V171" s="4" t="s">
        <v>842</v>
      </c>
      <c r="W171" s="3"/>
      <c r="X171" s="1" t="s">
        <v>1429</v>
      </c>
    </row>
    <row r="172" spans="3:25" ht="12.75">
      <c r="C172" s="1" t="s">
        <v>881</v>
      </c>
      <c r="D172" s="1" t="str">
        <f>IF(V172="Y",IF(L172="Y"," "&amp;U172,"-"&amp;U172),IF(L172="M"," "&amp;P172,"-"&amp;P172))</f>
        <v> 00:26.51</v>
      </c>
      <c r="E172" s="1" t="s">
        <v>839</v>
      </c>
      <c r="G172" s="1" t="s">
        <v>356</v>
      </c>
      <c r="H172" s="1">
        <v>12</v>
      </c>
      <c r="I172" s="1" t="s">
        <v>1126</v>
      </c>
      <c r="J172" s="1" t="s">
        <v>1218</v>
      </c>
      <c r="K172" s="1" t="s">
        <v>621</v>
      </c>
      <c r="L172" s="1" t="s">
        <v>842</v>
      </c>
      <c r="M172" s="3" t="str">
        <f t="shared" si="40"/>
        <v>00:26.51</v>
      </c>
      <c r="N172" s="3" t="str">
        <f t="shared" si="41"/>
        <v>00:26.51</v>
      </c>
      <c r="O172" s="3" t="str">
        <f t="shared" si="42"/>
        <v>00:26.51</v>
      </c>
      <c r="P172" s="3" t="str">
        <f t="shared" si="43"/>
        <v>00:26.51</v>
      </c>
      <c r="R172" s="3">
        <f t="shared" si="44"/>
        <v>0.00030962870370370376</v>
      </c>
      <c r="S172" s="3">
        <f t="shared" si="45"/>
        <v>0.000311436904370463</v>
      </c>
      <c r="T172" s="3" t="str">
        <f t="shared" si="46"/>
        <v>00:26.91</v>
      </c>
      <c r="U172" s="3" t="str">
        <f t="shared" si="47"/>
        <v>00:26.91</v>
      </c>
      <c r="V172" s="4" t="s">
        <v>842</v>
      </c>
      <c r="W172" s="3"/>
      <c r="X172" s="1" t="s">
        <v>1434</v>
      </c>
      <c r="Y172" s="1" t="s">
        <v>4</v>
      </c>
    </row>
    <row r="173" spans="3:24" ht="12.75">
      <c r="C173" s="1" t="s">
        <v>1289</v>
      </c>
      <c r="D173" s="1" t="s">
        <v>1750</v>
      </c>
      <c r="E173" s="1" t="s">
        <v>839</v>
      </c>
      <c r="G173" s="1" t="s">
        <v>1430</v>
      </c>
      <c r="H173" s="1" t="s">
        <v>873</v>
      </c>
      <c r="I173" s="1" t="s">
        <v>874</v>
      </c>
      <c r="L173" s="1" t="s">
        <v>842</v>
      </c>
      <c r="M173" s="3">
        <f t="shared" si="40"/>
        <v>0</v>
      </c>
      <c r="N173" s="3">
        <f t="shared" si="41"/>
        <v>0</v>
      </c>
      <c r="O173" s="3" t="str">
        <f t="shared" si="42"/>
        <v>00:00.00</v>
      </c>
      <c r="P173" s="3" t="str">
        <f t="shared" si="43"/>
        <v>00:00.00</v>
      </c>
      <c r="R173" s="3">
        <f t="shared" si="44"/>
        <v>2.8E-06</v>
      </c>
      <c r="S173" s="3">
        <f t="shared" si="45"/>
        <v>2.81635172E-06</v>
      </c>
      <c r="T173" s="3" t="str">
        <f t="shared" si="46"/>
        <v>00:00.24</v>
      </c>
      <c r="U173" s="3" t="str">
        <f t="shared" si="47"/>
        <v>00:00.24</v>
      </c>
      <c r="V173" s="4" t="s">
        <v>842</v>
      </c>
      <c r="W173" s="3"/>
      <c r="X173" s="1" t="s">
        <v>1431</v>
      </c>
    </row>
    <row r="174" spans="3:24" ht="12.75">
      <c r="C174" s="1" t="s">
        <v>1291</v>
      </c>
      <c r="D174" s="1" t="s">
        <v>1750</v>
      </c>
      <c r="E174" s="1" t="s">
        <v>839</v>
      </c>
      <c r="G174" s="1" t="s">
        <v>1432</v>
      </c>
      <c r="H174" s="1" t="s">
        <v>871</v>
      </c>
      <c r="I174" s="1" t="s">
        <v>1024</v>
      </c>
      <c r="L174" s="1" t="s">
        <v>842</v>
      </c>
      <c r="M174" s="3">
        <f t="shared" si="40"/>
        <v>0</v>
      </c>
      <c r="N174" s="3">
        <f t="shared" si="41"/>
        <v>0</v>
      </c>
      <c r="O174" s="3" t="str">
        <f t="shared" si="42"/>
        <v>00:00.00</v>
      </c>
      <c r="P174" s="3" t="str">
        <f t="shared" si="43"/>
        <v>00:00.00</v>
      </c>
      <c r="R174" s="3">
        <f t="shared" si="44"/>
        <v>2.8E-06</v>
      </c>
      <c r="S174" s="3">
        <f t="shared" si="45"/>
        <v>2.81635172E-06</v>
      </c>
      <c r="T174" s="3" t="str">
        <f t="shared" si="46"/>
        <v>00:00.24</v>
      </c>
      <c r="U174" s="3" t="str">
        <f t="shared" si="47"/>
        <v>00:00.24</v>
      </c>
      <c r="V174" s="4" t="s">
        <v>842</v>
      </c>
      <c r="W174" s="3"/>
      <c r="X174" s="1" t="s">
        <v>1433</v>
      </c>
    </row>
    <row r="175" spans="1:24" ht="12.75">
      <c r="A175" s="1" t="s">
        <v>1186</v>
      </c>
      <c r="C175" s="1" t="s">
        <v>1296</v>
      </c>
      <c r="D175" s="1" t="s">
        <v>1750</v>
      </c>
      <c r="E175" s="1" t="s">
        <v>839</v>
      </c>
      <c r="G175" s="1" t="s">
        <v>1435</v>
      </c>
      <c r="H175" s="1" t="s">
        <v>868</v>
      </c>
      <c r="I175" s="1" t="s">
        <v>861</v>
      </c>
      <c r="L175" s="1" t="s">
        <v>842</v>
      </c>
      <c r="M175" s="3">
        <f t="shared" si="40"/>
        <v>0</v>
      </c>
      <c r="N175" s="3">
        <f t="shared" si="41"/>
        <v>0</v>
      </c>
      <c r="O175" s="3" t="str">
        <f t="shared" si="42"/>
        <v>00:00.00</v>
      </c>
      <c r="P175" s="3" t="str">
        <f t="shared" si="43"/>
        <v>00:00.00</v>
      </c>
      <c r="R175" s="3">
        <f t="shared" si="44"/>
        <v>2.8E-06</v>
      </c>
      <c r="S175" s="3">
        <f t="shared" si="45"/>
        <v>2.81635172E-06</v>
      </c>
      <c r="T175" s="3" t="str">
        <f t="shared" si="46"/>
        <v>00:00.24</v>
      </c>
      <c r="U175" s="3" t="str">
        <f t="shared" si="47"/>
        <v>00:00.24</v>
      </c>
      <c r="V175" s="4" t="s">
        <v>842</v>
      </c>
      <c r="W175" s="3"/>
      <c r="X175" s="1" t="s">
        <v>1436</v>
      </c>
    </row>
    <row r="176" spans="1:24" ht="12.75">
      <c r="A176" s="1" t="s">
        <v>1888</v>
      </c>
      <c r="D176" s="1" t="str">
        <f>IF(V176="Y",IF(L176="Y"," "&amp;U176,"-"&amp;U176),IF(L176="M"," "&amp;P176,"-"&amp;P176))</f>
        <v> 00:26.54 f</v>
      </c>
      <c r="G176" s="1" t="s">
        <v>1403</v>
      </c>
      <c r="H176" s="1" t="s">
        <v>870</v>
      </c>
      <c r="I176" s="1" t="s">
        <v>874</v>
      </c>
      <c r="J176" s="1" t="s">
        <v>60</v>
      </c>
      <c r="K176" s="1" t="s">
        <v>61</v>
      </c>
      <c r="L176" s="1" t="s">
        <v>842</v>
      </c>
      <c r="M176" s="3">
        <f t="shared" si="40"/>
        <v>0.00030719814814814816</v>
      </c>
      <c r="N176" s="3">
        <f t="shared" si="41"/>
        <v>0.00030719814814814816</v>
      </c>
      <c r="O176" s="3" t="str">
        <f t="shared" si="42"/>
        <v>00:26.54</v>
      </c>
      <c r="P176" s="3" t="str">
        <f t="shared" si="43"/>
        <v>00:26.54 f</v>
      </c>
      <c r="R176" s="3" t="b">
        <f t="shared" si="44"/>
        <v>0</v>
      </c>
      <c r="S176" s="3">
        <f t="shared" si="45"/>
        <v>0</v>
      </c>
      <c r="T176" s="3" t="str">
        <f t="shared" si="46"/>
        <v>00:00.00</v>
      </c>
      <c r="U176" s="3" t="str">
        <f t="shared" si="47"/>
        <v>00:00.00 f</v>
      </c>
      <c r="V176" s="4" t="s">
        <v>842</v>
      </c>
      <c r="W176" s="3"/>
      <c r="X176" s="1" t="s">
        <v>1429</v>
      </c>
    </row>
    <row r="177" spans="22:23" ht="12.75">
      <c r="V177" s="4"/>
      <c r="W177" s="3"/>
    </row>
    <row r="178" spans="1:23" ht="12.75">
      <c r="A178" s="1" t="s">
        <v>1751</v>
      </c>
      <c r="V178" s="4"/>
      <c r="W178" s="3"/>
    </row>
    <row r="179" spans="22:23" ht="12.75">
      <c r="V179" s="4"/>
      <c r="W179" s="3"/>
    </row>
    <row r="180" spans="1:24" ht="12.75">
      <c r="A180" s="1" t="s">
        <v>1752</v>
      </c>
      <c r="B180" s="2">
        <v>4</v>
      </c>
      <c r="C180" s="1" t="s">
        <v>848</v>
      </c>
      <c r="D180" s="1" t="str">
        <f>IF(V180="Y",IF(L180="Y"," "&amp;U180,"-"&amp;U180),IF(L180="M"," "&amp;P180,"-"&amp;P180))</f>
        <v> 11:09.85</v>
      </c>
      <c r="E180" s="1" t="s">
        <v>839</v>
      </c>
      <c r="G180" s="1" t="s">
        <v>44</v>
      </c>
      <c r="H180" s="1" t="s">
        <v>870</v>
      </c>
      <c r="I180" s="1" t="s">
        <v>40</v>
      </c>
      <c r="J180" s="1" t="s">
        <v>33</v>
      </c>
      <c r="K180" s="1" t="s">
        <v>45</v>
      </c>
      <c r="L180" s="1" t="s">
        <v>842</v>
      </c>
      <c r="M180" s="3" t="str">
        <f>IF(E180="F",K180,K180+0.0000016)</f>
        <v>11:09.85</v>
      </c>
      <c r="N180" s="3" t="str">
        <f>IF(L180="Y",M180*0.9942,M180)</f>
        <v>11:09.85</v>
      </c>
      <c r="O180" s="3" t="str">
        <f>+TEXT(N180,"mm:ss.00")</f>
        <v>11:09.85</v>
      </c>
      <c r="P180" s="3" t="str">
        <f>IF(E180="F",O180,O180&amp;" f")</f>
        <v>11:09.85</v>
      </c>
      <c r="R180" s="3">
        <f>IF(E180="F",K180+0.0000016)</f>
        <v>0.007754493518518519</v>
      </c>
      <c r="S180" s="3">
        <f>IF(L180="M",R180*1.0058399,R180)</f>
        <v>0.007799778985217316</v>
      </c>
      <c r="T180" s="3" t="str">
        <f>+TEXT(S180,"mm:ss.00")</f>
        <v>11:13.90</v>
      </c>
      <c r="U180" s="3" t="str">
        <f>IF(E180="F",T180,T180&amp;" f")</f>
        <v>11:13.90</v>
      </c>
      <c r="V180" s="1" t="s">
        <v>842</v>
      </c>
      <c r="X180" s="1" t="s">
        <v>1444</v>
      </c>
    </row>
    <row r="181" spans="3:25" ht="12.75">
      <c r="C181" s="1" t="s">
        <v>1106</v>
      </c>
      <c r="D181" s="1" t="str">
        <f>IF(V181="Y",IF(L181="Y"," "&amp;U181,"-"&amp;U181),IF(L181="M"," "&amp;P181,"-"&amp;P181))</f>
        <v> 11:45.17</v>
      </c>
      <c r="E181" s="1" t="s">
        <v>839</v>
      </c>
      <c r="G181" s="1" t="s">
        <v>646</v>
      </c>
      <c r="H181" s="1">
        <v>11</v>
      </c>
      <c r="I181" s="1" t="s">
        <v>1901</v>
      </c>
      <c r="J181" s="1" t="s">
        <v>1199</v>
      </c>
      <c r="K181" s="1" t="s">
        <v>714</v>
      </c>
      <c r="L181" s="1" t="s">
        <v>842</v>
      </c>
      <c r="M181" s="3" t="str">
        <f>IF(E181="F",K181,K181+0.0000016)</f>
        <v>11:45.17</v>
      </c>
      <c r="N181" s="3" t="str">
        <f>IF(L181="Y",M181*0.9942,M181)</f>
        <v>11:45.17</v>
      </c>
      <c r="O181" s="3" t="str">
        <f>+TEXT(N181,"mm:ss.00")</f>
        <v>11:45.17</v>
      </c>
      <c r="P181" s="3" t="str">
        <f>IF(E181="F",O181,O181&amp;" f")</f>
        <v>11:45.17</v>
      </c>
      <c r="R181" s="3">
        <f>IF(E181="F",K181+0.0000016)</f>
        <v>0.008163289814814813</v>
      </c>
      <c r="S181" s="3">
        <f>IF(L181="M",R181*1.0058399,R181)</f>
        <v>0.00821096261100435</v>
      </c>
      <c r="T181" s="3" t="str">
        <f>+TEXT(S181,"mm:ss.00")</f>
        <v>11:49.43</v>
      </c>
      <c r="U181" s="3" t="str">
        <f>IF(E181="F",T181,T181&amp;" f")</f>
        <v>11:49.43</v>
      </c>
      <c r="V181" s="1" t="s">
        <v>842</v>
      </c>
      <c r="X181" s="1" t="s">
        <v>1445</v>
      </c>
      <c r="Y181" s="1" t="s">
        <v>1944</v>
      </c>
    </row>
    <row r="182" spans="3:25" ht="12.75">
      <c r="C182" s="1" t="s">
        <v>1289</v>
      </c>
      <c r="D182" s="1" t="str">
        <f>IF(V182="Y",IF(L182="Y"," "&amp;U182,"-"&amp;U182),IF(L182="M"," "&amp;P182,"-"&amp;P182))</f>
        <v> 00:00.00</v>
      </c>
      <c r="E182" s="1" t="s">
        <v>839</v>
      </c>
      <c r="G182" s="1" t="s">
        <v>325</v>
      </c>
      <c r="H182" s="1">
        <v>11</v>
      </c>
      <c r="I182" s="1" t="s">
        <v>167</v>
      </c>
      <c r="L182" s="1" t="s">
        <v>842</v>
      </c>
      <c r="M182" s="3">
        <f>IF(E182="F",K182,K182+0.0000016)</f>
        <v>0</v>
      </c>
      <c r="N182" s="3">
        <f>IF(L182="Y",M182*0.9942,M182)</f>
        <v>0</v>
      </c>
      <c r="O182" s="3" t="str">
        <f>+TEXT(N182,"mm:ss.00")</f>
        <v>00:00.00</v>
      </c>
      <c r="P182" s="3" t="str">
        <f>IF(E182="F",O182,O182&amp;" f")</f>
        <v>00:00.00</v>
      </c>
      <c r="R182" s="3">
        <f>IF(E182="F",K182+0.0000016)</f>
        <v>1.6E-06</v>
      </c>
      <c r="S182" s="3">
        <f>IF(L182="M",R182*1.0058399,R182)</f>
        <v>1.60934384E-06</v>
      </c>
      <c r="T182" s="3" t="str">
        <f>+TEXT(S182,"mm:ss.00")</f>
        <v>00:00.14</v>
      </c>
      <c r="U182" s="3" t="str">
        <f>IF(E182="F",T182,T182&amp;" f")</f>
        <v>00:00.14</v>
      </c>
      <c r="V182" s="1" t="s">
        <v>842</v>
      </c>
      <c r="X182" s="1" t="s">
        <v>1443</v>
      </c>
      <c r="Y182" s="1" t="s">
        <v>1944</v>
      </c>
    </row>
    <row r="183" spans="1:24" ht="12.75">
      <c r="A183" s="1" t="s">
        <v>1890</v>
      </c>
      <c r="C183" s="1" t="s">
        <v>1291</v>
      </c>
      <c r="D183" s="1" t="str">
        <f>IF(V183="Y",IF(L183="Y"," "&amp;U183,"-"&amp;U183),IF(L183="M"," "&amp;P183,"-"&amp;P183))</f>
        <v> 00:00.00</v>
      </c>
      <c r="E183" s="1" t="s">
        <v>839</v>
      </c>
      <c r="G183" s="1" t="s">
        <v>1446</v>
      </c>
      <c r="H183" s="1" t="s">
        <v>870</v>
      </c>
      <c r="I183" s="1" t="s">
        <v>21</v>
      </c>
      <c r="L183" s="1" t="s">
        <v>842</v>
      </c>
      <c r="M183" s="3">
        <f>IF(E183="F",K183,K183+0.0000016)</f>
        <v>0</v>
      </c>
      <c r="N183" s="3">
        <f>IF(L183="Y",M183*0.9942,M183)</f>
        <v>0</v>
      </c>
      <c r="O183" s="3" t="str">
        <f>+TEXT(N183,"mm:ss.00")</f>
        <v>00:00.00</v>
      </c>
      <c r="P183" s="3" t="str">
        <f>IF(E183="F",O183,O183&amp;" f")</f>
        <v>00:00.00</v>
      </c>
      <c r="R183" s="3">
        <f>IF(E183="F",K183+0.0000016)</f>
        <v>1.6E-06</v>
      </c>
      <c r="S183" s="3">
        <f>IF(L183="M",R183*1.0058399,R183)</f>
        <v>1.60934384E-06</v>
      </c>
      <c r="T183" s="3" t="str">
        <f>+TEXT(S183,"mm:ss.00")</f>
        <v>00:00.14</v>
      </c>
      <c r="U183" s="3" t="str">
        <f>IF(E183="F",T183,T183&amp;" f")</f>
        <v>00:00.14</v>
      </c>
      <c r="V183" s="1" t="s">
        <v>842</v>
      </c>
      <c r="X183" s="1" t="s">
        <v>1447</v>
      </c>
    </row>
    <row r="185" ht="12.75">
      <c r="A185" s="1" t="s">
        <v>1769</v>
      </c>
    </row>
    <row r="186" ht="12.75">
      <c r="A186" s="1" t="s">
        <v>1770</v>
      </c>
    </row>
    <row r="188" spans="1:25" ht="12.75">
      <c r="A188" s="1" t="s">
        <v>772</v>
      </c>
      <c r="C188" s="1" t="s">
        <v>868</v>
      </c>
      <c r="D188" s="1" t="str">
        <f>IF(V188="Y",IF(L188="Y"," "&amp;U188,"-"&amp;U188),IF(L188="M"," "&amp;P188,"-"&amp;P188))</f>
        <v> 04:13.48</v>
      </c>
      <c r="E188" s="1" t="s">
        <v>839</v>
      </c>
      <c r="G188" s="1" t="s">
        <v>1117</v>
      </c>
      <c r="I188" s="1" t="s">
        <v>1117</v>
      </c>
      <c r="J188" s="1" t="s">
        <v>612</v>
      </c>
      <c r="K188" s="1" t="s">
        <v>487</v>
      </c>
      <c r="L188" s="1" t="s">
        <v>842</v>
      </c>
      <c r="M188" s="3" t="str">
        <f aca="true" t="shared" si="48" ref="M188:M194">IF(E188="F",K188,K188+0.0000016)</f>
        <v>04:13.48</v>
      </c>
      <c r="N188" s="3" t="str">
        <f aca="true" t="shared" si="49" ref="N188:N194">IF(L188="Y",M188*0.9942,M188)</f>
        <v>04:13.48</v>
      </c>
      <c r="O188" s="3" t="str">
        <f aca="true" t="shared" si="50" ref="O188:O194">+TEXT(N188,"mm:ss.00")</f>
        <v>04:13.48</v>
      </c>
      <c r="P188" s="3" t="str">
        <f aca="true" t="shared" si="51" ref="P188:P194">IF(E188="F",O188,O188&amp;" f")</f>
        <v>04:13.48</v>
      </c>
      <c r="R188" s="3">
        <f aca="true" t="shared" si="52" ref="R188:R194">IF(E188="F",K188+0.0000016)</f>
        <v>0.002935396296296297</v>
      </c>
      <c r="S188" s="3">
        <f aca="true" t="shared" si="53" ref="S188:S194">IF(L188="M",R188*1.0058399,R188)</f>
        <v>0.0029525387171270377</v>
      </c>
      <c r="T188" s="3" t="str">
        <f aca="true" t="shared" si="54" ref="T188:T194">+TEXT(S188,"mm:ss.00")</f>
        <v>04:15.10</v>
      </c>
      <c r="U188" s="3" t="str">
        <f aca="true" t="shared" si="55" ref="U188:U194">IF(E188="F",T188,T188&amp;" f")</f>
        <v>04:15.10</v>
      </c>
      <c r="V188" s="1" t="s">
        <v>842</v>
      </c>
      <c r="X188" s="1" t="s">
        <v>1452</v>
      </c>
      <c r="Y188" s="1" t="s">
        <v>1230</v>
      </c>
    </row>
    <row r="189" spans="3:24" ht="12.75">
      <c r="C189" s="1" t="s">
        <v>873</v>
      </c>
      <c r="D189" s="1" t="str">
        <f>IF(V189="Y",IF(L189="Y"," "&amp;U189,"-"&amp;U189),IF(L189="M"," "&amp;P189,"-"&amp;P189))</f>
        <v> 04:15.10</v>
      </c>
      <c r="E189" s="1" t="s">
        <v>839</v>
      </c>
      <c r="G189" s="1" t="s">
        <v>1174</v>
      </c>
      <c r="I189" s="1" t="s">
        <v>1174</v>
      </c>
      <c r="J189" s="1" t="s">
        <v>1031</v>
      </c>
      <c r="K189" s="1" t="s">
        <v>741</v>
      </c>
      <c r="L189" s="1" t="s">
        <v>842</v>
      </c>
      <c r="M189" s="3" t="str">
        <f t="shared" si="48"/>
        <v>04:15.10</v>
      </c>
      <c r="N189" s="3" t="str">
        <f t="shared" si="49"/>
        <v>04:15.10</v>
      </c>
      <c r="O189" s="3" t="str">
        <f t="shared" si="50"/>
        <v>04:15.10</v>
      </c>
      <c r="P189" s="3" t="str">
        <f t="shared" si="51"/>
        <v>04:15.10</v>
      </c>
      <c r="R189" s="3">
        <f t="shared" si="52"/>
        <v>0.0029541462962962965</v>
      </c>
      <c r="S189" s="3">
        <f t="shared" si="53"/>
        <v>0.002971398215252037</v>
      </c>
      <c r="T189" s="3" t="str">
        <f t="shared" si="54"/>
        <v>04:16.73</v>
      </c>
      <c r="U189" s="3" t="str">
        <f t="shared" si="55"/>
        <v>04:16.73</v>
      </c>
      <c r="V189" s="1" t="s">
        <v>842</v>
      </c>
      <c r="X189" s="1" t="s">
        <v>1454</v>
      </c>
    </row>
    <row r="190" spans="3:24" ht="12.75">
      <c r="C190" s="1" t="s">
        <v>876</v>
      </c>
      <c r="D190" s="1" t="str">
        <f>IF(V190="Y",IF(L190="Y"," "&amp;U190,"-"&amp;U190),IF(L190="M"," "&amp;P190,"-"&amp;P190))</f>
        <v> 04:15.30</v>
      </c>
      <c r="E190" s="1" t="s">
        <v>839</v>
      </c>
      <c r="G190" s="1" t="s">
        <v>858</v>
      </c>
      <c r="I190" s="1" t="s">
        <v>858</v>
      </c>
      <c r="J190" s="1" t="s">
        <v>1152</v>
      </c>
      <c r="K190" s="1" t="s">
        <v>682</v>
      </c>
      <c r="L190" s="1" t="s">
        <v>842</v>
      </c>
      <c r="M190" s="3" t="str">
        <f t="shared" si="48"/>
        <v>04:15.30</v>
      </c>
      <c r="N190" s="3" t="str">
        <f t="shared" si="49"/>
        <v>04:15.30</v>
      </c>
      <c r="O190" s="3" t="str">
        <f t="shared" si="50"/>
        <v>04:15.30</v>
      </c>
      <c r="P190" s="3" t="str">
        <f t="shared" si="51"/>
        <v>04:15.30</v>
      </c>
      <c r="R190" s="3">
        <f t="shared" si="52"/>
        <v>0.0029564611111111113</v>
      </c>
      <c r="S190" s="3">
        <f t="shared" si="53"/>
        <v>0.002973726548353889</v>
      </c>
      <c r="T190" s="3" t="str">
        <f t="shared" si="54"/>
        <v>04:16.93</v>
      </c>
      <c r="U190" s="3" t="str">
        <f t="shared" si="55"/>
        <v>04:16.93</v>
      </c>
      <c r="V190" s="1" t="s">
        <v>842</v>
      </c>
      <c r="X190" s="1" t="s">
        <v>1450</v>
      </c>
    </row>
    <row r="191" spans="3:25" ht="12.75">
      <c r="C191" s="1" t="s">
        <v>1289</v>
      </c>
      <c r="D191" s="1" t="s">
        <v>1771</v>
      </c>
      <c r="G191" s="1" t="s">
        <v>1024</v>
      </c>
      <c r="I191" s="1" t="s">
        <v>1024</v>
      </c>
      <c r="L191" s="1" t="s">
        <v>842</v>
      </c>
      <c r="M191" s="3">
        <f t="shared" si="48"/>
        <v>1.6E-06</v>
      </c>
      <c r="N191" s="3">
        <f t="shared" si="49"/>
        <v>1.6E-06</v>
      </c>
      <c r="O191" s="3" t="str">
        <f t="shared" si="50"/>
        <v>00:00.14</v>
      </c>
      <c r="P191" s="3" t="str">
        <f t="shared" si="51"/>
        <v>00:00.14 f</v>
      </c>
      <c r="R191" s="3" t="b">
        <f t="shared" si="52"/>
        <v>0</v>
      </c>
      <c r="S191" s="3">
        <f t="shared" si="53"/>
        <v>0</v>
      </c>
      <c r="T191" s="3" t="str">
        <f t="shared" si="54"/>
        <v>00:00.00</v>
      </c>
      <c r="U191" s="3" t="str">
        <f t="shared" si="55"/>
        <v>00:00.00 f</v>
      </c>
      <c r="V191" s="1" t="s">
        <v>842</v>
      </c>
      <c r="X191" s="1" t="s">
        <v>1451</v>
      </c>
      <c r="Y191" s="1" t="s">
        <v>1399</v>
      </c>
    </row>
    <row r="192" spans="3:24" ht="12.75">
      <c r="C192" s="1" t="s">
        <v>1291</v>
      </c>
      <c r="D192" s="1" t="s">
        <v>1771</v>
      </c>
      <c r="G192" s="1" t="s">
        <v>21</v>
      </c>
      <c r="I192" s="1" t="s">
        <v>21</v>
      </c>
      <c r="L192" s="1" t="s">
        <v>842</v>
      </c>
      <c r="M192" s="3">
        <f t="shared" si="48"/>
        <v>1.6E-06</v>
      </c>
      <c r="N192" s="3">
        <f t="shared" si="49"/>
        <v>1.6E-06</v>
      </c>
      <c r="O192" s="3" t="str">
        <f t="shared" si="50"/>
        <v>00:00.14</v>
      </c>
      <c r="P192" s="3" t="str">
        <f t="shared" si="51"/>
        <v>00:00.14 f</v>
      </c>
      <c r="R192" s="3" t="b">
        <f t="shared" si="52"/>
        <v>0</v>
      </c>
      <c r="S192" s="3">
        <f t="shared" si="53"/>
        <v>0</v>
      </c>
      <c r="T192" s="3" t="str">
        <f t="shared" si="54"/>
        <v>00:00.00</v>
      </c>
      <c r="U192" s="3" t="str">
        <f t="shared" si="55"/>
        <v>00:00.00 f</v>
      </c>
      <c r="V192" s="1" t="s">
        <v>842</v>
      </c>
      <c r="X192" s="1" t="s">
        <v>1453</v>
      </c>
    </row>
    <row r="193" spans="3:24" ht="12.75">
      <c r="C193" s="1" t="s">
        <v>1296</v>
      </c>
      <c r="D193" s="1" t="s">
        <v>1771</v>
      </c>
      <c r="G193" s="1" t="s">
        <v>1143</v>
      </c>
      <c r="I193" s="1" t="s">
        <v>1143</v>
      </c>
      <c r="L193" s="1" t="s">
        <v>842</v>
      </c>
      <c r="M193" s="3">
        <f t="shared" si="48"/>
        <v>1.6E-06</v>
      </c>
      <c r="N193" s="3">
        <f t="shared" si="49"/>
        <v>1.6E-06</v>
      </c>
      <c r="O193" s="3" t="str">
        <f t="shared" si="50"/>
        <v>00:00.14</v>
      </c>
      <c r="P193" s="3" t="str">
        <f t="shared" si="51"/>
        <v>00:00.14 f</v>
      </c>
      <c r="R193" s="3" t="b">
        <f t="shared" si="52"/>
        <v>0</v>
      </c>
      <c r="S193" s="3">
        <f t="shared" si="53"/>
        <v>0</v>
      </c>
      <c r="T193" s="3" t="str">
        <f t="shared" si="54"/>
        <v>00:00.00</v>
      </c>
      <c r="U193" s="3" t="str">
        <f t="shared" si="55"/>
        <v>00:00.00 f</v>
      </c>
      <c r="V193" s="1" t="s">
        <v>842</v>
      </c>
      <c r="X193" s="1" t="s">
        <v>1455</v>
      </c>
    </row>
    <row r="194" spans="3:24" ht="12.75">
      <c r="C194" s="1" t="s">
        <v>1297</v>
      </c>
      <c r="D194" s="1" t="s">
        <v>1771</v>
      </c>
      <c r="G194" s="1" t="s">
        <v>1120</v>
      </c>
      <c r="I194" s="1" t="s">
        <v>1120</v>
      </c>
      <c r="L194" s="1" t="s">
        <v>842</v>
      </c>
      <c r="M194" s="3">
        <f t="shared" si="48"/>
        <v>1.6E-06</v>
      </c>
      <c r="N194" s="3">
        <f t="shared" si="49"/>
        <v>1.6E-06</v>
      </c>
      <c r="O194" s="3" t="str">
        <f t="shared" si="50"/>
        <v>00:00.14</v>
      </c>
      <c r="P194" s="3" t="str">
        <f t="shared" si="51"/>
        <v>00:00.14 f</v>
      </c>
      <c r="R194" s="3" t="b">
        <f t="shared" si="52"/>
        <v>0</v>
      </c>
      <c r="S194" s="3">
        <f t="shared" si="53"/>
        <v>0</v>
      </c>
      <c r="T194" s="3" t="str">
        <f t="shared" si="54"/>
        <v>00:00.00</v>
      </c>
      <c r="U194" s="3" t="str">
        <f t="shared" si="55"/>
        <v>00:00.00 f</v>
      </c>
      <c r="V194" s="1" t="s">
        <v>842</v>
      </c>
      <c r="X194" s="1" t="s">
        <v>1455</v>
      </c>
    </row>
    <row r="196" ht="12.75">
      <c r="A196" s="1" t="s">
        <v>1772</v>
      </c>
    </row>
    <row r="198" spans="1:10" ht="12.75">
      <c r="A198" s="1" t="s">
        <v>773</v>
      </c>
      <c r="B198" s="2">
        <v>10</v>
      </c>
      <c r="C198" s="1" t="s">
        <v>838</v>
      </c>
      <c r="D198" s="1" t="s">
        <v>1668</v>
      </c>
      <c r="J198" s="1" t="s">
        <v>1127</v>
      </c>
    </row>
    <row r="199" ht="12.75">
      <c r="B199" s="6"/>
    </row>
    <row r="200" spans="1:24" ht="12.75">
      <c r="A200" s="1" t="s">
        <v>766</v>
      </c>
      <c r="B200" s="2">
        <v>10</v>
      </c>
      <c r="C200" s="1" t="s">
        <v>838</v>
      </c>
      <c r="D200" s="1" t="s">
        <v>1773</v>
      </c>
      <c r="G200" s="1" t="s">
        <v>1774</v>
      </c>
      <c r="I200" s="1" t="s">
        <v>874</v>
      </c>
      <c r="J200" s="1" t="s">
        <v>278</v>
      </c>
      <c r="X200" s="1" t="s">
        <v>55</v>
      </c>
    </row>
    <row r="201" ht="12.75">
      <c r="B201" s="1"/>
    </row>
    <row r="202" spans="1:2" ht="12.75">
      <c r="A202" s="1" t="s">
        <v>1775</v>
      </c>
      <c r="B202" s="1"/>
    </row>
    <row r="203" ht="12.75">
      <c r="B203" s="1"/>
    </row>
    <row r="204" spans="1:10" ht="12.75">
      <c r="A204" s="1" t="s">
        <v>767</v>
      </c>
      <c r="B204" s="2">
        <v>10</v>
      </c>
      <c r="C204" s="1" t="s">
        <v>838</v>
      </c>
      <c r="D204" s="1" t="s">
        <v>1776</v>
      </c>
      <c r="J204" s="1" t="s">
        <v>278</v>
      </c>
    </row>
    <row r="205" ht="12.75">
      <c r="B205" s="1"/>
    </row>
    <row r="206" spans="1:25" ht="12.75">
      <c r="A206" s="1" t="s">
        <v>768</v>
      </c>
      <c r="B206" s="2">
        <v>10</v>
      </c>
      <c r="C206" s="1" t="s">
        <v>838</v>
      </c>
      <c r="D206" s="1" t="s">
        <v>1777</v>
      </c>
      <c r="G206" s="1" t="s">
        <v>1778</v>
      </c>
      <c r="I206" s="1" t="s">
        <v>877</v>
      </c>
      <c r="J206" s="1" t="s">
        <v>672</v>
      </c>
      <c r="X206" s="1" t="s">
        <v>36</v>
      </c>
      <c r="Y206" s="1" t="s">
        <v>1050</v>
      </c>
    </row>
    <row r="207" spans="2:25" ht="12.75">
      <c r="B207" s="2">
        <v>8</v>
      </c>
      <c r="C207" s="1" t="s">
        <v>843</v>
      </c>
      <c r="D207" s="1" t="s">
        <v>1777</v>
      </c>
      <c r="G207" s="1" t="s">
        <v>1779</v>
      </c>
      <c r="I207" s="1" t="s">
        <v>1179</v>
      </c>
      <c r="J207" s="1" t="s">
        <v>1244</v>
      </c>
      <c r="X207" s="1" t="s">
        <v>1780</v>
      </c>
      <c r="Y207" s="1" t="s">
        <v>1229</v>
      </c>
    </row>
    <row r="208" spans="2:24" ht="12.75">
      <c r="B208" s="2">
        <v>6</v>
      </c>
      <c r="C208" s="1" t="s">
        <v>846</v>
      </c>
      <c r="D208" s="1" t="s">
        <v>1777</v>
      </c>
      <c r="G208" s="1" t="s">
        <v>1784</v>
      </c>
      <c r="I208" s="1" t="s">
        <v>1136</v>
      </c>
      <c r="J208" s="1" t="s">
        <v>22</v>
      </c>
      <c r="X208" s="1" t="s">
        <v>1785</v>
      </c>
    </row>
    <row r="209" ht="12.75">
      <c r="B209" s="1"/>
    </row>
    <row r="210" spans="1:2" ht="12.75">
      <c r="A210" s="1" t="s">
        <v>1786</v>
      </c>
      <c r="B210" s="1"/>
    </row>
    <row r="211" ht="12.75">
      <c r="B211" s="1"/>
    </row>
    <row r="212" spans="1:25" ht="12.75">
      <c r="A212" s="1" t="s">
        <v>769</v>
      </c>
      <c r="B212" s="2">
        <v>10</v>
      </c>
      <c r="C212" s="1" t="s">
        <v>838</v>
      </c>
      <c r="D212" s="1" t="s">
        <v>1789</v>
      </c>
      <c r="G212" s="1" t="s">
        <v>1779</v>
      </c>
      <c r="I212" s="1" t="s">
        <v>1179</v>
      </c>
      <c r="J212" s="1" t="s">
        <v>49</v>
      </c>
      <c r="X212" s="1" t="s">
        <v>623</v>
      </c>
      <c r="Y212" s="1" t="s">
        <v>1229</v>
      </c>
    </row>
    <row r="213" spans="2:25" ht="12.75">
      <c r="B213" s="1"/>
      <c r="C213" s="1" t="s">
        <v>865</v>
      </c>
      <c r="D213" s="1" t="s">
        <v>286</v>
      </c>
      <c r="G213" s="1" t="s">
        <v>297</v>
      </c>
      <c r="H213" s="1" t="s">
        <v>871</v>
      </c>
      <c r="I213" s="1" t="s">
        <v>872</v>
      </c>
      <c r="J213" s="1" t="s">
        <v>476</v>
      </c>
      <c r="X213" s="1" t="s">
        <v>1788</v>
      </c>
      <c r="Y213" s="1" t="s">
        <v>524</v>
      </c>
    </row>
    <row r="214" spans="2:25" ht="12.75">
      <c r="B214" s="1"/>
      <c r="C214" s="1" t="s">
        <v>873</v>
      </c>
      <c r="D214" s="1" t="s">
        <v>614</v>
      </c>
      <c r="G214" s="1" t="s">
        <v>775</v>
      </c>
      <c r="H214" s="1">
        <v>10</v>
      </c>
      <c r="I214" s="1" t="s">
        <v>872</v>
      </c>
      <c r="J214" s="1" t="s">
        <v>615</v>
      </c>
      <c r="X214" s="1" t="s">
        <v>1930</v>
      </c>
      <c r="Y214" s="1" t="s">
        <v>867</v>
      </c>
    </row>
    <row r="215" spans="2:24" ht="12.75">
      <c r="B215" s="1"/>
      <c r="C215" s="1" t="s">
        <v>1021</v>
      </c>
      <c r="D215" s="1" t="s">
        <v>1248</v>
      </c>
      <c r="G215" s="1" t="s">
        <v>1249</v>
      </c>
      <c r="H215" s="1" t="s">
        <v>873</v>
      </c>
      <c r="I215" s="1" t="s">
        <v>1136</v>
      </c>
      <c r="J215" s="1" t="s">
        <v>1247</v>
      </c>
      <c r="X215" s="1" t="s">
        <v>1787</v>
      </c>
    </row>
    <row r="216" ht="12.75">
      <c r="B216" s="1"/>
    </row>
    <row r="217" spans="1:2" ht="12.75">
      <c r="A217" s="1" t="s">
        <v>1876</v>
      </c>
      <c r="B217" s="1"/>
    </row>
    <row r="218" ht="12.75">
      <c r="B218" s="1"/>
    </row>
    <row r="219" spans="1:10" ht="12.75">
      <c r="A219" s="1" t="s">
        <v>770</v>
      </c>
      <c r="B219" s="2">
        <v>10</v>
      </c>
      <c r="C219" s="1" t="s">
        <v>838</v>
      </c>
      <c r="D219" s="1" t="s">
        <v>1668</v>
      </c>
      <c r="J219" s="1" t="s">
        <v>751</v>
      </c>
    </row>
    <row r="225" ht="12.75">
      <c r="B225" s="1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</sheetData>
  <printOptions/>
  <pageMargins left="0.25" right="0.25" top="0.25" bottom="0.25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84"/>
  <sheetViews>
    <sheetView zoomScale="85" zoomScaleNormal="85" workbookViewId="0" topLeftCell="A161">
      <selection activeCell="J196" sqref="J196"/>
    </sheetView>
  </sheetViews>
  <sheetFormatPr defaultColWidth="9.140625" defaultRowHeight="12.75"/>
  <cols>
    <col min="1" max="1" width="13.7109375" style="1" customWidth="1"/>
    <col min="2" max="2" width="3.7109375" style="2" customWidth="1"/>
    <col min="3" max="3" width="5.7109375" style="1" customWidth="1"/>
    <col min="4" max="4" width="12.7109375" style="1" customWidth="1"/>
    <col min="5" max="5" width="5.7109375" style="1" customWidth="1"/>
    <col min="6" max="6" width="6.421875" style="1" customWidth="1"/>
    <col min="7" max="7" width="22.28125" style="1" customWidth="1"/>
    <col min="8" max="8" width="5.7109375" style="1" customWidth="1"/>
    <col min="9" max="9" width="23.7109375" style="1" customWidth="1"/>
    <col min="10" max="10" width="25.7109375" style="1" customWidth="1"/>
    <col min="11" max="11" width="10.7109375" style="1" customWidth="1"/>
    <col min="12" max="12" width="4.421875" style="1" customWidth="1"/>
    <col min="13" max="16" width="9.140625" style="3" hidden="1" customWidth="1"/>
    <col min="17" max="17" width="1.7109375" style="3" hidden="1" customWidth="1"/>
    <col min="18" max="21" width="9.140625" style="3" hidden="1" customWidth="1"/>
    <col min="22" max="22" width="2.7109375" style="1" hidden="1" customWidth="1"/>
    <col min="23" max="16384" width="9.140625" style="1" customWidth="1"/>
  </cols>
  <sheetData>
    <row r="1" spans="1:15" ht="12.75">
      <c r="A1" s="1" t="s">
        <v>821</v>
      </c>
      <c r="B1" s="2" t="s">
        <v>822</v>
      </c>
      <c r="C1" s="1" t="s">
        <v>823</v>
      </c>
      <c r="D1" s="1" t="s">
        <v>824</v>
      </c>
      <c r="E1" s="1" t="s">
        <v>825</v>
      </c>
      <c r="F1" s="1" t="s">
        <v>826</v>
      </c>
      <c r="G1" s="1" t="s">
        <v>827</v>
      </c>
      <c r="H1" s="1" t="s">
        <v>828</v>
      </c>
      <c r="I1" s="1" t="s">
        <v>829</v>
      </c>
      <c r="J1" s="1" t="s">
        <v>830</v>
      </c>
      <c r="K1" s="1" t="s">
        <v>831</v>
      </c>
      <c r="L1" s="1" t="s">
        <v>832</v>
      </c>
      <c r="M1" s="3" t="s">
        <v>833</v>
      </c>
      <c r="O1" s="1" t="s">
        <v>834</v>
      </c>
    </row>
    <row r="2" spans="1:23" ht="12.75">
      <c r="A2" s="1" t="s">
        <v>837</v>
      </c>
      <c r="B2" s="2">
        <v>10</v>
      </c>
      <c r="C2" s="1" t="s">
        <v>838</v>
      </c>
      <c r="D2" s="1" t="str">
        <f aca="true" t="shared" si="0" ref="D2:D20">IF(V2="Y",IF(L2="Y"," "&amp;U2,"-"&amp;U2),IF(L2="M"," "&amp;P2,"-"&amp;P2))</f>
        <v> 00:42.42</v>
      </c>
      <c r="E2" s="1" t="s">
        <v>839</v>
      </c>
      <c r="G2" s="1" t="s">
        <v>847</v>
      </c>
      <c r="I2" s="1" t="s">
        <v>847</v>
      </c>
      <c r="J2" s="1" t="s">
        <v>408</v>
      </c>
      <c r="K2" s="1" t="s">
        <v>409</v>
      </c>
      <c r="L2" s="1" t="s">
        <v>842</v>
      </c>
      <c r="M2" s="3" t="str">
        <f aca="true" t="shared" si="1" ref="M2:M22">IF(E2="F",K2,K2+0.0000016)</f>
        <v>00:42.42</v>
      </c>
      <c r="N2" s="3" t="str">
        <f aca="true" t="shared" si="2" ref="N2:N21">IF(L2="Y",M2*0.9942,M2)</f>
        <v>00:42.42</v>
      </c>
      <c r="O2" s="3" t="str">
        <f aca="true" t="shared" si="3" ref="O2:O23">+TEXT(N2,"mm:ss.00")</f>
        <v>00:42.42</v>
      </c>
      <c r="P2" s="3" t="str">
        <f aca="true" t="shared" si="4" ref="P2:P22">IF(E2="F",O2,O2&amp;" f")</f>
        <v>00:42.42</v>
      </c>
      <c r="R2" s="3">
        <f aca="true" t="shared" si="5" ref="R2:R22">IF(E2="F",K2+0.0000016)</f>
        <v>0.0004925722222222223</v>
      </c>
      <c r="S2" s="3">
        <f aca="true" t="shared" si="6" ref="S2:S22">IF(L2="M",R2*1.0058399,R2)</f>
        <v>0.0004954487947427779</v>
      </c>
      <c r="T2" s="3" t="str">
        <f aca="true" t="shared" si="7" ref="T2:T23">+TEXT(S2,"mm:ss.00")</f>
        <v>00:42.81</v>
      </c>
      <c r="U2" s="3" t="str">
        <f aca="true" t="shared" si="8" ref="U2:U22">IF(E2="F",T2,T2&amp;" f")</f>
        <v>00:42.81</v>
      </c>
      <c r="V2" s="1" t="s">
        <v>842</v>
      </c>
      <c r="W2" s="3"/>
    </row>
    <row r="3" spans="2:23" ht="12.75">
      <c r="B3" s="2">
        <v>8</v>
      </c>
      <c r="C3" s="1" t="s">
        <v>843</v>
      </c>
      <c r="D3" s="1" t="str">
        <f>IF(V3="Y",IF(L3="Y"," "&amp;U3,"-"&amp;U3),IF(L3="M"," "&amp;P3,"-"&amp;P3))</f>
        <v> 00:42.59</v>
      </c>
      <c r="E3" s="1" t="s">
        <v>839</v>
      </c>
      <c r="G3" s="1" t="s">
        <v>840</v>
      </c>
      <c r="I3" s="1" t="s">
        <v>840</v>
      </c>
      <c r="J3" s="1" t="s">
        <v>911</v>
      </c>
      <c r="K3" s="1" t="s">
        <v>996</v>
      </c>
      <c r="L3" s="1" t="s">
        <v>842</v>
      </c>
      <c r="M3" s="3" t="str">
        <f t="shared" si="1"/>
        <v>00:42.59</v>
      </c>
      <c r="N3" s="3" t="str">
        <f t="shared" si="2"/>
        <v>00:42.59</v>
      </c>
      <c r="O3" s="3" t="str">
        <f t="shared" si="3"/>
        <v>00:42.59</v>
      </c>
      <c r="P3" s="3" t="str">
        <f t="shared" si="4"/>
        <v>00:42.59</v>
      </c>
      <c r="R3" s="3">
        <f t="shared" si="5"/>
        <v>0.0004945398148148149</v>
      </c>
      <c r="S3" s="3">
        <f t="shared" si="6"/>
        <v>0.0004974278778793519</v>
      </c>
      <c r="T3" s="3" t="str">
        <f t="shared" si="7"/>
        <v>00:42.98</v>
      </c>
      <c r="U3" s="3" t="str">
        <f t="shared" si="8"/>
        <v>00:42.98</v>
      </c>
      <c r="V3" s="1" t="s">
        <v>842</v>
      </c>
      <c r="W3" s="3"/>
    </row>
    <row r="4" spans="2:23" ht="12.75">
      <c r="B4" s="2">
        <v>6</v>
      </c>
      <c r="C4" s="1" t="s">
        <v>846</v>
      </c>
      <c r="D4" s="1" t="str">
        <f t="shared" si="0"/>
        <v> 00:42.62</v>
      </c>
      <c r="E4" s="1" t="s">
        <v>839</v>
      </c>
      <c r="G4" s="1" t="s">
        <v>502</v>
      </c>
      <c r="I4" s="1" t="s">
        <v>877</v>
      </c>
      <c r="J4" s="1" t="s">
        <v>896</v>
      </c>
      <c r="K4" s="1" t="s">
        <v>997</v>
      </c>
      <c r="L4" s="1" t="s">
        <v>842</v>
      </c>
      <c r="M4" s="3" t="str">
        <f t="shared" si="1"/>
        <v>00:42.62</v>
      </c>
      <c r="N4" s="3" t="str">
        <f>IF(L4="Y",M4*0.9942,M4)</f>
        <v>00:42.62</v>
      </c>
      <c r="O4" s="3" t="str">
        <f t="shared" si="3"/>
        <v>00:42.62</v>
      </c>
      <c r="P4" s="3" t="str">
        <f t="shared" si="4"/>
        <v>00:42.62</v>
      </c>
      <c r="R4" s="3">
        <f t="shared" si="5"/>
        <v>0.000494887037037037</v>
      </c>
      <c r="S4" s="3">
        <f t="shared" si="6"/>
        <v>0.0004977771278446297</v>
      </c>
      <c r="T4" s="3" t="str">
        <f t="shared" si="7"/>
        <v>00:43.01</v>
      </c>
      <c r="U4" s="3" t="str">
        <f t="shared" si="8"/>
        <v>00:43.01</v>
      </c>
      <c r="V4" s="1" t="s">
        <v>842</v>
      </c>
      <c r="W4" s="3"/>
    </row>
    <row r="5" spans="2:23" ht="12.75">
      <c r="B5" s="2">
        <v>4</v>
      </c>
      <c r="C5" s="1" t="s">
        <v>848</v>
      </c>
      <c r="D5" s="1" t="str">
        <f t="shared" si="0"/>
        <v> 00:42.80</v>
      </c>
      <c r="E5" s="1" t="s">
        <v>839</v>
      </c>
      <c r="G5" s="1" t="s">
        <v>1120</v>
      </c>
      <c r="I5" s="1" t="s">
        <v>1120</v>
      </c>
      <c r="J5" s="1" t="s">
        <v>907</v>
      </c>
      <c r="K5" s="1" t="s">
        <v>998</v>
      </c>
      <c r="L5" s="1" t="s">
        <v>842</v>
      </c>
      <c r="M5" s="3" t="str">
        <f>IF(E5="F",K5,K5+0.0000016)</f>
        <v>00:42.80</v>
      </c>
      <c r="N5" s="3" t="str">
        <f>IF(L5="Y",M5*0.9942,M5)</f>
        <v>00:42.80</v>
      </c>
      <c r="O5" s="3" t="str">
        <f t="shared" si="3"/>
        <v>00:42.80</v>
      </c>
      <c r="P5" s="3" t="str">
        <f t="shared" si="4"/>
        <v>00:42.80</v>
      </c>
      <c r="R5" s="3">
        <f t="shared" si="5"/>
        <v>0.0004969703703703703</v>
      </c>
      <c r="S5" s="3">
        <f t="shared" si="6"/>
        <v>0.0004998726276362963</v>
      </c>
      <c r="T5" s="3" t="str">
        <f t="shared" si="7"/>
        <v>00:43.19</v>
      </c>
      <c r="U5" s="3" t="str">
        <f t="shared" si="8"/>
        <v>00:43.19</v>
      </c>
      <c r="V5" s="1" t="s">
        <v>842</v>
      </c>
      <c r="W5" s="3"/>
    </row>
    <row r="6" spans="2:23" ht="12.75">
      <c r="B6" s="2">
        <v>2</v>
      </c>
      <c r="C6" s="1" t="s">
        <v>850</v>
      </c>
      <c r="D6" s="1" t="str">
        <f t="shared" si="0"/>
        <v> 00:42.95</v>
      </c>
      <c r="E6" s="1" t="s">
        <v>839</v>
      </c>
      <c r="G6" s="1" t="s">
        <v>1898</v>
      </c>
      <c r="I6" s="1" t="s">
        <v>1898</v>
      </c>
      <c r="J6" s="1" t="s">
        <v>913</v>
      </c>
      <c r="K6" s="1" t="s">
        <v>999</v>
      </c>
      <c r="L6" s="1" t="s">
        <v>842</v>
      </c>
      <c r="M6" s="3" t="str">
        <f t="shared" si="1"/>
        <v>00:42.95</v>
      </c>
      <c r="N6" s="3" t="str">
        <f t="shared" si="2"/>
        <v>00:42.95</v>
      </c>
      <c r="O6" s="3" t="str">
        <f t="shared" si="3"/>
        <v>00:42.95</v>
      </c>
      <c r="P6" s="3" t="str">
        <f t="shared" si="4"/>
        <v>00:42.95</v>
      </c>
      <c r="R6" s="3">
        <f t="shared" si="5"/>
        <v>0.0004987064814814815</v>
      </c>
      <c r="S6" s="3">
        <f t="shared" si="6"/>
        <v>0.0005016188774626853</v>
      </c>
      <c r="T6" s="3" t="str">
        <f t="shared" si="7"/>
        <v>00:43.34</v>
      </c>
      <c r="U6" s="3" t="str">
        <f t="shared" si="8"/>
        <v>00:43.34</v>
      </c>
      <c r="V6" s="1" t="s">
        <v>842</v>
      </c>
      <c r="W6" s="3"/>
    </row>
    <row r="7" spans="2:23" ht="12.75">
      <c r="B7" s="2">
        <v>1</v>
      </c>
      <c r="C7" s="1" t="s">
        <v>860</v>
      </c>
      <c r="D7" s="1" t="str">
        <f t="shared" si="0"/>
        <v> 00:43.05</v>
      </c>
      <c r="E7" s="1" t="s">
        <v>839</v>
      </c>
      <c r="G7" s="1" t="s">
        <v>861</v>
      </c>
      <c r="I7" s="1" t="s">
        <v>861</v>
      </c>
      <c r="J7" s="1" t="s">
        <v>413</v>
      </c>
      <c r="K7" s="1" t="s">
        <v>412</v>
      </c>
      <c r="L7" s="1" t="s">
        <v>842</v>
      </c>
      <c r="M7" s="3" t="str">
        <f>IF(E7="F",K7,K7+0.0000016)</f>
        <v>00:43.05</v>
      </c>
      <c r="N7" s="3" t="str">
        <f>IF(L7="Y",M7*0.9942,M7)</f>
        <v>00:43.05</v>
      </c>
      <c r="O7" s="3" t="str">
        <f t="shared" si="3"/>
        <v>00:43.05</v>
      </c>
      <c r="P7" s="3" t="str">
        <f>IF(E7="F",O7,O7&amp;" f")</f>
        <v>00:43.05</v>
      </c>
      <c r="R7" s="3">
        <f>IF(E7="F",K7+0.0000016)</f>
        <v>0.0004998638888888888</v>
      </c>
      <c r="S7" s="3">
        <f>IF(L7="M",R7*1.0058399,R7)</f>
        <v>0.000502783044013611</v>
      </c>
      <c r="T7" s="3" t="str">
        <f t="shared" si="7"/>
        <v>00:43.44</v>
      </c>
      <c r="U7" s="3" t="str">
        <f>IF(E7="F",T7,T7&amp;" f")</f>
        <v>00:43.44</v>
      </c>
      <c r="V7" s="1" t="s">
        <v>842</v>
      </c>
      <c r="W7" s="3"/>
    </row>
    <row r="8" spans="3:23" ht="12.75">
      <c r="C8" s="1" t="s">
        <v>863</v>
      </c>
      <c r="D8" s="1" t="str">
        <f t="shared" si="0"/>
        <v> 00:43.14</v>
      </c>
      <c r="E8" s="1" t="s">
        <v>839</v>
      </c>
      <c r="G8" s="1" t="s">
        <v>788</v>
      </c>
      <c r="I8" s="1" t="s">
        <v>788</v>
      </c>
      <c r="J8" s="1" t="s">
        <v>1053</v>
      </c>
      <c r="K8" s="1" t="s">
        <v>1084</v>
      </c>
      <c r="L8" s="1" t="s">
        <v>842</v>
      </c>
      <c r="M8" s="3" t="str">
        <f t="shared" si="1"/>
        <v>00:43.14</v>
      </c>
      <c r="N8" s="3" t="str">
        <f t="shared" si="2"/>
        <v>00:43.14</v>
      </c>
      <c r="O8" s="3" t="str">
        <f t="shared" si="3"/>
        <v>00:43.14</v>
      </c>
      <c r="P8" s="3" t="str">
        <f t="shared" si="4"/>
        <v>00:43.14</v>
      </c>
      <c r="R8" s="3">
        <f t="shared" si="5"/>
        <v>0.0005009055555555556</v>
      </c>
      <c r="S8" s="3">
        <f t="shared" si="6"/>
        <v>0.0005038307939094445</v>
      </c>
      <c r="T8" s="3" t="str">
        <f t="shared" si="7"/>
        <v>00:43.53</v>
      </c>
      <c r="U8" s="3" t="str">
        <f t="shared" si="8"/>
        <v>00:43.53</v>
      </c>
      <c r="V8" s="1" t="s">
        <v>842</v>
      </c>
      <c r="W8" s="3"/>
    </row>
    <row r="9" spans="3:23" ht="12.75">
      <c r="C9" s="1" t="s">
        <v>865</v>
      </c>
      <c r="D9" s="1" t="str">
        <f t="shared" si="0"/>
        <v> 00:43.16</v>
      </c>
      <c r="E9" s="1" t="s">
        <v>839</v>
      </c>
      <c r="G9" s="1" t="s">
        <v>58</v>
      </c>
      <c r="I9" s="1" t="s">
        <v>58</v>
      </c>
      <c r="J9" s="1" t="s">
        <v>1000</v>
      </c>
      <c r="K9" s="1" t="s">
        <v>1001</v>
      </c>
      <c r="L9" s="1" t="s">
        <v>842</v>
      </c>
      <c r="M9" s="3" t="str">
        <f t="shared" si="1"/>
        <v>00:43.16</v>
      </c>
      <c r="N9" s="3" t="str">
        <f t="shared" si="2"/>
        <v>00:43.16</v>
      </c>
      <c r="O9" s="3" t="str">
        <f t="shared" si="3"/>
        <v>00:43.16</v>
      </c>
      <c r="P9" s="3" t="str">
        <f t="shared" si="4"/>
        <v>00:43.16</v>
      </c>
      <c r="R9" s="3">
        <f t="shared" si="5"/>
        <v>0.000501137037037037</v>
      </c>
      <c r="S9" s="3">
        <f t="shared" si="6"/>
        <v>0.0005040636272196295</v>
      </c>
      <c r="T9" s="3" t="str">
        <f t="shared" si="7"/>
        <v>00:43.55</v>
      </c>
      <c r="U9" s="3" t="str">
        <f t="shared" si="8"/>
        <v>00:43.55</v>
      </c>
      <c r="V9" s="1" t="s">
        <v>842</v>
      </c>
      <c r="W9" s="3"/>
    </row>
    <row r="10" spans="3:23" ht="12.75">
      <c r="C10" s="1" t="s">
        <v>868</v>
      </c>
      <c r="D10" s="1" t="str">
        <f t="shared" si="0"/>
        <v> 00:43.16</v>
      </c>
      <c r="E10" s="1" t="s">
        <v>839</v>
      </c>
      <c r="G10" s="1" t="s">
        <v>503</v>
      </c>
      <c r="I10" s="1" t="s">
        <v>284</v>
      </c>
      <c r="J10" s="1" t="s">
        <v>1000</v>
      </c>
      <c r="K10" s="1" t="s">
        <v>1001</v>
      </c>
      <c r="L10" s="1" t="s">
        <v>842</v>
      </c>
      <c r="M10" s="3" t="str">
        <f t="shared" si="1"/>
        <v>00:43.16</v>
      </c>
      <c r="N10" s="3" t="str">
        <f t="shared" si="2"/>
        <v>00:43.16</v>
      </c>
      <c r="O10" s="3" t="str">
        <f t="shared" si="3"/>
        <v>00:43.16</v>
      </c>
      <c r="P10" s="3" t="str">
        <f t="shared" si="4"/>
        <v>00:43.16</v>
      </c>
      <c r="R10" s="3">
        <f t="shared" si="5"/>
        <v>0.000501137037037037</v>
      </c>
      <c r="S10" s="3">
        <f t="shared" si="6"/>
        <v>0.0005040636272196295</v>
      </c>
      <c r="T10" s="3" t="str">
        <f t="shared" si="7"/>
        <v>00:43.55</v>
      </c>
      <c r="U10" s="3" t="str">
        <f t="shared" si="8"/>
        <v>00:43.55</v>
      </c>
      <c r="V10" s="1" t="s">
        <v>842</v>
      </c>
      <c r="W10" s="3"/>
    </row>
    <row r="11" spans="3:23" ht="12.75">
      <c r="C11" s="1" t="s">
        <v>870</v>
      </c>
      <c r="D11" s="1" t="str">
        <f>IF(V11="Y",IF(L11="Y"," "&amp;U11,"-"&amp;U11),IF(L11="M"," "&amp;P11,"-"&amp;P11))</f>
        <v> 00:43.38</v>
      </c>
      <c r="E11" s="1" t="s">
        <v>839</v>
      </c>
      <c r="G11" s="1" t="s">
        <v>844</v>
      </c>
      <c r="I11" s="1" t="s">
        <v>844</v>
      </c>
      <c r="J11" s="1" t="s">
        <v>1797</v>
      </c>
      <c r="K11" s="1" t="s">
        <v>1796</v>
      </c>
      <c r="L11" s="1" t="s">
        <v>842</v>
      </c>
      <c r="M11" s="3" t="str">
        <f t="shared" si="1"/>
        <v>00:43.38</v>
      </c>
      <c r="N11" s="3" t="str">
        <f>IF(L11="Y",M11*0.9942,M11)</f>
        <v>00:43.38</v>
      </c>
      <c r="O11" s="3" t="str">
        <f t="shared" si="3"/>
        <v>00:43.38</v>
      </c>
      <c r="P11" s="3" t="str">
        <f t="shared" si="4"/>
        <v>00:43.38</v>
      </c>
      <c r="R11" s="3">
        <f t="shared" si="5"/>
        <v>0.0005036833333333335</v>
      </c>
      <c r="S11" s="3">
        <f t="shared" si="6"/>
        <v>0.0005066247936316668</v>
      </c>
      <c r="T11" s="3" t="str">
        <f t="shared" si="7"/>
        <v>00:43.77</v>
      </c>
      <c r="U11" s="3" t="str">
        <f t="shared" si="8"/>
        <v>00:43.77</v>
      </c>
      <c r="V11" s="1" t="s">
        <v>842</v>
      </c>
      <c r="W11" s="3"/>
    </row>
    <row r="12" spans="3:23" ht="12.75">
      <c r="C12" s="1" t="s">
        <v>871</v>
      </c>
      <c r="D12" s="1" t="str">
        <f t="shared" si="0"/>
        <v> 00:43.48</v>
      </c>
      <c r="E12" s="1" t="s">
        <v>839</v>
      </c>
      <c r="G12" s="1" t="s">
        <v>1117</v>
      </c>
      <c r="I12" s="1" t="s">
        <v>1117</v>
      </c>
      <c r="J12" s="1" t="s">
        <v>1062</v>
      </c>
      <c r="K12" s="1" t="s">
        <v>1085</v>
      </c>
      <c r="L12" s="1" t="s">
        <v>842</v>
      </c>
      <c r="M12" s="3" t="str">
        <f t="shared" si="1"/>
        <v>00:43.48</v>
      </c>
      <c r="N12" s="3" t="str">
        <f t="shared" si="2"/>
        <v>00:43.48</v>
      </c>
      <c r="O12" s="3" t="str">
        <f t="shared" si="3"/>
        <v>00:43.48</v>
      </c>
      <c r="P12" s="3" t="str">
        <f t="shared" si="4"/>
        <v>00:43.48</v>
      </c>
      <c r="R12" s="3">
        <f t="shared" si="5"/>
        <v>0.0005048407407407407</v>
      </c>
      <c r="S12" s="3">
        <f t="shared" si="6"/>
        <v>0.0005077889601825925</v>
      </c>
      <c r="T12" s="3" t="str">
        <f t="shared" si="7"/>
        <v>00:43.87</v>
      </c>
      <c r="U12" s="3" t="str">
        <f t="shared" si="8"/>
        <v>00:43.87</v>
      </c>
      <c r="V12" s="1" t="s">
        <v>842</v>
      </c>
      <c r="W12" s="3"/>
    </row>
    <row r="13" spans="3:23" ht="12.75">
      <c r="C13" s="1" t="s">
        <v>873</v>
      </c>
      <c r="D13" s="1" t="str">
        <f t="shared" si="0"/>
        <v> 00:43.70</v>
      </c>
      <c r="E13" s="1" t="s">
        <v>839</v>
      </c>
      <c r="G13" s="1" t="s">
        <v>849</v>
      </c>
      <c r="I13" s="1" t="s">
        <v>849</v>
      </c>
      <c r="J13" s="1" t="s">
        <v>1801</v>
      </c>
      <c r="K13" s="1" t="s">
        <v>1800</v>
      </c>
      <c r="L13" s="1" t="s">
        <v>842</v>
      </c>
      <c r="M13" s="3" t="str">
        <f t="shared" si="1"/>
        <v>00:43.70</v>
      </c>
      <c r="N13" s="3" t="str">
        <f t="shared" si="2"/>
        <v>00:43.70</v>
      </c>
      <c r="O13" s="3" t="str">
        <f t="shared" si="3"/>
        <v>00:43.70</v>
      </c>
      <c r="P13" s="3" t="str">
        <f t="shared" si="4"/>
        <v>00:43.70</v>
      </c>
      <c r="R13" s="3">
        <f t="shared" si="5"/>
        <v>0.0005073870370370372</v>
      </c>
      <c r="S13" s="3">
        <f t="shared" si="6"/>
        <v>0.0005103501265946298</v>
      </c>
      <c r="T13" s="3" t="str">
        <f t="shared" si="7"/>
        <v>00:44.09</v>
      </c>
      <c r="U13" s="3" t="str">
        <f t="shared" si="8"/>
        <v>00:44.09</v>
      </c>
      <c r="V13" s="1" t="s">
        <v>842</v>
      </c>
      <c r="W13" s="3"/>
    </row>
    <row r="14" spans="3:23" ht="12.75">
      <c r="C14" s="1" t="s">
        <v>875</v>
      </c>
      <c r="D14" s="1" t="str">
        <f t="shared" si="0"/>
        <v> 00:43.80</v>
      </c>
      <c r="E14" s="1" t="s">
        <v>839</v>
      </c>
      <c r="G14" s="1" t="s">
        <v>866</v>
      </c>
      <c r="I14" s="1" t="s">
        <v>866</v>
      </c>
      <c r="J14" s="1" t="s">
        <v>1065</v>
      </c>
      <c r="K14" s="1" t="s">
        <v>271</v>
      </c>
      <c r="L14" s="1" t="s">
        <v>842</v>
      </c>
      <c r="M14" s="3" t="str">
        <f>IF(E14="F",K14,K14+0.0000016)</f>
        <v>00:43.80</v>
      </c>
      <c r="N14" s="3" t="str">
        <f>IF(L14="Y",M14*0.9942,M14)</f>
        <v>00:43.80</v>
      </c>
      <c r="O14" s="3" t="str">
        <f t="shared" si="3"/>
        <v>00:43.80</v>
      </c>
      <c r="P14" s="3" t="str">
        <f>IF(E14="F",O14,O14&amp;" f")</f>
        <v>00:43.80</v>
      </c>
      <c r="R14" s="3">
        <f>IF(E14="F",K14+0.0000016)</f>
        <v>0.0005085444444444445</v>
      </c>
      <c r="S14" s="3">
        <f>IF(L14="M",R14*1.0058399,R14)</f>
        <v>0.0005115142931455556</v>
      </c>
      <c r="T14" s="3" t="str">
        <f t="shared" si="7"/>
        <v>00:44.19</v>
      </c>
      <c r="U14" s="3" t="str">
        <f>IF(E14="F",T14,T14&amp;" f")</f>
        <v>00:44.19</v>
      </c>
      <c r="V14" s="1" t="s">
        <v>842</v>
      </c>
      <c r="W14" s="3"/>
    </row>
    <row r="15" spans="3:23" ht="12.75">
      <c r="C15" s="1" t="s">
        <v>876</v>
      </c>
      <c r="D15" s="1" t="str">
        <f t="shared" si="0"/>
        <v> 00:43.84</v>
      </c>
      <c r="E15" s="1" t="s">
        <v>839</v>
      </c>
      <c r="G15" s="1" t="s">
        <v>858</v>
      </c>
      <c r="I15" s="1" t="s">
        <v>858</v>
      </c>
      <c r="J15" s="1" t="s">
        <v>1584</v>
      </c>
      <c r="K15" s="1" t="s">
        <v>1585</v>
      </c>
      <c r="L15" s="1" t="s">
        <v>842</v>
      </c>
      <c r="M15" s="3" t="str">
        <f t="shared" si="1"/>
        <v>00:43.84</v>
      </c>
      <c r="N15" s="3" t="str">
        <f t="shared" si="2"/>
        <v>00:43.84</v>
      </c>
      <c r="O15" s="3" t="str">
        <f t="shared" si="3"/>
        <v>00:43.84</v>
      </c>
      <c r="P15" s="3" t="str">
        <f t="shared" si="4"/>
        <v>00:43.84</v>
      </c>
      <c r="R15" s="3">
        <f t="shared" si="5"/>
        <v>0.0005090074074074075</v>
      </c>
      <c r="S15" s="3">
        <f t="shared" si="6"/>
        <v>0.000511979959765926</v>
      </c>
      <c r="T15" s="3" t="str">
        <f t="shared" si="7"/>
        <v>00:44.24</v>
      </c>
      <c r="U15" s="3" t="str">
        <f t="shared" si="8"/>
        <v>00:44.24</v>
      </c>
      <c r="V15" s="1" t="s">
        <v>842</v>
      </c>
      <c r="W15" s="3"/>
    </row>
    <row r="16" spans="3:23" ht="12.75">
      <c r="C16" s="1" t="s">
        <v>879</v>
      </c>
      <c r="D16" s="1" t="str">
        <f t="shared" si="0"/>
        <v> 00:43.89</v>
      </c>
      <c r="E16" s="1" t="s">
        <v>839</v>
      </c>
      <c r="G16" s="1" t="s">
        <v>1022</v>
      </c>
      <c r="I16" s="1" t="s">
        <v>1022</v>
      </c>
      <c r="J16" s="1" t="s">
        <v>1802</v>
      </c>
      <c r="K16" s="1" t="s">
        <v>1803</v>
      </c>
      <c r="L16" s="1" t="s">
        <v>842</v>
      </c>
      <c r="M16" s="3" t="str">
        <f>IF(E16="F",K16,K16+0.0000016)</f>
        <v>00:43.89</v>
      </c>
      <c r="N16" s="3" t="str">
        <f>IF(L16="Y",M16*0.9942,M16)</f>
        <v>00:43.89</v>
      </c>
      <c r="O16" s="3" t="str">
        <f t="shared" si="3"/>
        <v>00:43.89</v>
      </c>
      <c r="P16" s="3" t="str">
        <f>IF(E16="F",O16,O16&amp;" f")</f>
        <v>00:43.89</v>
      </c>
      <c r="R16" s="3">
        <f>IF(E16="F",K16+0.0000016)</f>
        <v>0.0005095861111111111</v>
      </c>
      <c r="S16" s="3">
        <f>IF(L16="M",R16*1.0058399,R16)</f>
        <v>0.0005125620430413889</v>
      </c>
      <c r="T16" s="3" t="str">
        <f t="shared" si="7"/>
        <v>00:44.29</v>
      </c>
      <c r="U16" s="3" t="str">
        <f>IF(E16="F",T16,T16&amp;" f")</f>
        <v>00:44.29</v>
      </c>
      <c r="V16" s="1" t="s">
        <v>842</v>
      </c>
      <c r="W16" s="3"/>
    </row>
    <row r="17" spans="3:23" ht="12.75">
      <c r="C17" s="1" t="s">
        <v>881</v>
      </c>
      <c r="D17" s="1" t="str">
        <f t="shared" si="0"/>
        <v> 00:43.93</v>
      </c>
      <c r="E17" s="1" t="s">
        <v>839</v>
      </c>
      <c r="G17" s="1" t="s">
        <v>1139</v>
      </c>
      <c r="I17" s="1" t="s">
        <v>1139</v>
      </c>
      <c r="J17" s="1" t="s">
        <v>609</v>
      </c>
      <c r="K17" s="1" t="s">
        <v>272</v>
      </c>
      <c r="L17" s="1" t="s">
        <v>842</v>
      </c>
      <c r="M17" s="3" t="str">
        <f t="shared" si="1"/>
        <v>00:43.93</v>
      </c>
      <c r="N17" s="3" t="str">
        <f t="shared" si="2"/>
        <v>00:43.93</v>
      </c>
      <c r="O17" s="3" t="str">
        <f t="shared" si="3"/>
        <v>00:43.93</v>
      </c>
      <c r="P17" s="3" t="str">
        <f t="shared" si="4"/>
        <v>00:43.93</v>
      </c>
      <c r="R17" s="3">
        <f t="shared" si="5"/>
        <v>0.0005100490740740741</v>
      </c>
      <c r="S17" s="3">
        <f t="shared" si="6"/>
        <v>0.0005130277096617593</v>
      </c>
      <c r="T17" s="3" t="str">
        <f t="shared" si="7"/>
        <v>00:44.33</v>
      </c>
      <c r="U17" s="3" t="str">
        <f t="shared" si="8"/>
        <v>00:44.33</v>
      </c>
      <c r="V17" s="1" t="s">
        <v>842</v>
      </c>
      <c r="W17" s="3"/>
    </row>
    <row r="18" spans="3:23" ht="12.75">
      <c r="C18" s="1" t="s">
        <v>882</v>
      </c>
      <c r="D18" s="1" t="str">
        <f t="shared" si="0"/>
        <v> 00:43.95</v>
      </c>
      <c r="E18" s="1" t="s">
        <v>839</v>
      </c>
      <c r="G18" s="1" t="s">
        <v>1144</v>
      </c>
      <c r="I18" s="1" t="s">
        <v>1144</v>
      </c>
      <c r="J18" s="1" t="s">
        <v>1532</v>
      </c>
      <c r="K18" s="1" t="s">
        <v>1543</v>
      </c>
      <c r="L18" s="1" t="s">
        <v>842</v>
      </c>
      <c r="M18" s="3" t="str">
        <f t="shared" si="1"/>
        <v>00:43.95</v>
      </c>
      <c r="N18" s="3" t="str">
        <f t="shared" si="2"/>
        <v>00:43.95</v>
      </c>
      <c r="O18" s="3" t="str">
        <f t="shared" si="3"/>
        <v>00:43.95</v>
      </c>
      <c r="P18" s="3" t="str">
        <f t="shared" si="4"/>
        <v>00:43.95</v>
      </c>
      <c r="R18" s="3">
        <f t="shared" si="5"/>
        <v>0.0005102805555555556</v>
      </c>
      <c r="S18" s="3">
        <f t="shared" si="6"/>
        <v>0.0005132605429719444</v>
      </c>
      <c r="T18" s="3" t="str">
        <f t="shared" si="7"/>
        <v>00:44.35</v>
      </c>
      <c r="U18" s="3" t="str">
        <f t="shared" si="8"/>
        <v>00:44.35</v>
      </c>
      <c r="V18" s="1" t="s">
        <v>842</v>
      </c>
      <c r="W18" s="3"/>
    </row>
    <row r="19" spans="3:23" ht="12.75">
      <c r="C19" s="1" t="s">
        <v>1021</v>
      </c>
      <c r="D19" s="1" t="str">
        <f>IF(V19="Y",IF(L19="Y"," "&amp;U19,"-"&amp;U19),IF(L19="M"," "&amp;P19,"-"&amp;P19))</f>
        <v> 00:43.97</v>
      </c>
      <c r="E19" s="1" t="s">
        <v>839</v>
      </c>
      <c r="G19" s="1" t="s">
        <v>1177</v>
      </c>
      <c r="I19" s="1" t="s">
        <v>1177</v>
      </c>
      <c r="J19" s="1" t="s">
        <v>126</v>
      </c>
      <c r="K19" s="1" t="s">
        <v>127</v>
      </c>
      <c r="L19" s="1" t="s">
        <v>842</v>
      </c>
      <c r="M19" s="3" t="str">
        <f t="shared" si="1"/>
        <v>00:43.97</v>
      </c>
      <c r="N19" s="3" t="str">
        <f t="shared" si="2"/>
        <v>00:43.97</v>
      </c>
      <c r="O19" s="3" t="str">
        <f t="shared" si="3"/>
        <v>00:43.97</v>
      </c>
      <c r="P19" s="3" t="str">
        <f t="shared" si="4"/>
        <v>00:43.97</v>
      </c>
      <c r="R19" s="3">
        <f t="shared" si="5"/>
        <v>0.000510512037037037</v>
      </c>
      <c r="S19" s="3">
        <f t="shared" si="6"/>
        <v>0.0005134933762821297</v>
      </c>
      <c r="T19" s="3" t="str">
        <f t="shared" si="7"/>
        <v>00:44.37</v>
      </c>
      <c r="U19" s="3" t="str">
        <f t="shared" si="8"/>
        <v>00:44.37</v>
      </c>
      <c r="V19" s="1" t="s">
        <v>842</v>
      </c>
      <c r="W19" s="3"/>
    </row>
    <row r="20" spans="3:23" ht="12.75">
      <c r="C20" s="1" t="s">
        <v>1023</v>
      </c>
      <c r="D20" s="1" t="str">
        <f t="shared" si="0"/>
        <v> 00:44.05</v>
      </c>
      <c r="E20" s="1" t="s">
        <v>839</v>
      </c>
      <c r="G20" s="1" t="s">
        <v>1019</v>
      </c>
      <c r="I20" s="1" t="s">
        <v>1019</v>
      </c>
      <c r="J20" s="1" t="s">
        <v>1804</v>
      </c>
      <c r="K20" s="1" t="s">
        <v>1028</v>
      </c>
      <c r="L20" s="1" t="s">
        <v>842</v>
      </c>
      <c r="M20" s="3" t="str">
        <f t="shared" si="1"/>
        <v>00:44.05</v>
      </c>
      <c r="N20" s="3" t="str">
        <f t="shared" si="2"/>
        <v>00:44.05</v>
      </c>
      <c r="O20" s="3" t="str">
        <f t="shared" si="3"/>
        <v>00:44.05</v>
      </c>
      <c r="P20" s="3" t="str">
        <f>IF(E20="F",O20,O20&amp;" f")</f>
        <v>00:44.05</v>
      </c>
      <c r="R20" s="3">
        <f>IF(E20="F",K20+0.0000016)</f>
        <v>0.000511437962962963</v>
      </c>
      <c r="S20" s="3">
        <f>IF(L20="M",R20*1.0058399,R20)</f>
        <v>0.0005144247095228703</v>
      </c>
      <c r="T20" s="3" t="str">
        <f t="shared" si="7"/>
        <v>00:44.45</v>
      </c>
      <c r="U20" s="3" t="str">
        <f>IF(E20="F",T20,T20&amp;" f")</f>
        <v>00:44.45</v>
      </c>
      <c r="V20" s="1" t="s">
        <v>842</v>
      </c>
      <c r="W20" s="3"/>
    </row>
    <row r="21" spans="1:23" ht="12.75">
      <c r="A21" s="1" t="s">
        <v>837</v>
      </c>
      <c r="C21" s="1" t="s">
        <v>1106</v>
      </c>
      <c r="D21" s="1" t="str">
        <f>IF(V21="Y",IF(L21="Y"," "&amp;U21,"-"&amp;U21),IF(L21="M"," "&amp;P21,"-"&amp;P21))</f>
        <v> 00:44.17</v>
      </c>
      <c r="E21" s="1" t="s">
        <v>839</v>
      </c>
      <c r="G21" s="1" t="s">
        <v>1122</v>
      </c>
      <c r="I21" s="1" t="s">
        <v>1122</v>
      </c>
      <c r="J21" s="1" t="s">
        <v>554</v>
      </c>
      <c r="K21" s="1" t="s">
        <v>553</v>
      </c>
      <c r="L21" s="1" t="s">
        <v>842</v>
      </c>
      <c r="M21" s="3" t="str">
        <f t="shared" si="1"/>
        <v>00:44.17</v>
      </c>
      <c r="N21" s="3" t="str">
        <f t="shared" si="2"/>
        <v>00:44.17</v>
      </c>
      <c r="O21" s="3" t="str">
        <f t="shared" si="3"/>
        <v>00:44.17</v>
      </c>
      <c r="P21" s="3" t="str">
        <f t="shared" si="4"/>
        <v>00:44.17</v>
      </c>
      <c r="R21" s="3">
        <f t="shared" si="5"/>
        <v>0.0005128268518518519</v>
      </c>
      <c r="S21" s="3">
        <f t="shared" si="6"/>
        <v>0.0005158217093839815</v>
      </c>
      <c r="T21" s="3" t="str">
        <f t="shared" si="7"/>
        <v>00:44.57</v>
      </c>
      <c r="U21" s="3" t="str">
        <f t="shared" si="8"/>
        <v>00:44.57</v>
      </c>
      <c r="V21" s="1" t="s">
        <v>842</v>
      </c>
      <c r="W21" s="3"/>
    </row>
    <row r="22" spans="4:23" ht="12.75">
      <c r="D22" s="1" t="str">
        <f>IF(V22="Y",IF(L22="Y"," "&amp;U22,"-"&amp;U22),IF(L22="M"," "&amp;P22,"-"&amp;P22))</f>
        <v> 00:40.99</v>
      </c>
      <c r="E22" s="1" t="s">
        <v>839</v>
      </c>
      <c r="F22" s="1" t="s">
        <v>1108</v>
      </c>
      <c r="G22" s="1" t="s">
        <v>1899</v>
      </c>
      <c r="K22" s="1" t="s">
        <v>573</v>
      </c>
      <c r="L22" s="1" t="s">
        <v>842</v>
      </c>
      <c r="M22" s="3" t="str">
        <f t="shared" si="1"/>
        <v>00:40.99</v>
      </c>
      <c r="N22" s="3" t="str">
        <f>IF(L22="Y",M22*0.9942,M22)</f>
        <v>00:40.99</v>
      </c>
      <c r="O22" s="3" t="str">
        <f t="shared" si="3"/>
        <v>00:40.99</v>
      </c>
      <c r="P22" s="3" t="str">
        <f t="shared" si="4"/>
        <v>00:40.99</v>
      </c>
      <c r="R22" s="3">
        <f t="shared" si="5"/>
        <v>0.00047602129629629634</v>
      </c>
      <c r="S22" s="3">
        <f t="shared" si="6"/>
        <v>0.0004788012130645371</v>
      </c>
      <c r="T22" s="3" t="str">
        <f t="shared" si="7"/>
        <v>00:41.37</v>
      </c>
      <c r="U22" s="3" t="str">
        <f t="shared" si="8"/>
        <v>00:41.37</v>
      </c>
      <c r="V22" s="1" t="s">
        <v>842</v>
      </c>
      <c r="W22" s="3"/>
    </row>
    <row r="23" spans="4:23" ht="12.75">
      <c r="D23" s="1" t="str">
        <f>IF(V23="Y",IF(L23="Y"," "&amp;U23,"-"&amp;U23),IF(L23="M"," "&amp;P23,"-"&amp;P23))</f>
        <v> 00:40.26</v>
      </c>
      <c r="E23" s="1" t="s">
        <v>839</v>
      </c>
      <c r="F23" s="1" t="s">
        <v>1108</v>
      </c>
      <c r="G23" s="1" t="s">
        <v>591</v>
      </c>
      <c r="K23" s="1" t="s">
        <v>1614</v>
      </c>
      <c r="L23" s="1" t="s">
        <v>842</v>
      </c>
      <c r="M23" s="3" t="str">
        <f>IF(E23="F",K23,K23+0.0000016)</f>
        <v>00:40.26</v>
      </c>
      <c r="N23" s="3" t="str">
        <f>IF(L23="Y",M23*0.9942,M23)</f>
        <v>00:40.26</v>
      </c>
      <c r="O23" s="3" t="str">
        <f t="shared" si="3"/>
        <v>00:40.26</v>
      </c>
      <c r="P23" s="3" t="str">
        <f>IF(E23="F",O23,O23&amp;" f")</f>
        <v>00:40.26</v>
      </c>
      <c r="R23" s="3">
        <f>IF(E23="F",K23+0.0000016)</f>
        <v>0.00046757222222222215</v>
      </c>
      <c r="S23" s="3">
        <f>IF(L23="M",R23*1.0058399,R23)</f>
        <v>0.00047030279724277773</v>
      </c>
      <c r="T23" s="3" t="str">
        <f t="shared" si="7"/>
        <v>00:40.63</v>
      </c>
      <c r="U23" s="3" t="str">
        <f>IF(E23="F",T23,T23&amp;" f")</f>
        <v>00:40.63</v>
      </c>
      <c r="V23" s="1" t="s">
        <v>842</v>
      </c>
      <c r="W23" s="3"/>
    </row>
    <row r="24" ht="12.75">
      <c r="W24" s="3"/>
    </row>
    <row r="25" spans="1:23" ht="12.75">
      <c r="A25" s="1" t="s">
        <v>1109</v>
      </c>
      <c r="B25" s="2">
        <v>10</v>
      </c>
      <c r="C25" s="1" t="s">
        <v>838</v>
      </c>
      <c r="D25" s="1" t="str">
        <f aca="true" t="shared" si="9" ref="D25:D46">IF(V25="Y",IF(L25="Y"," "&amp;U25,"-"&amp;U25),IF(L25="M"," "&amp;P25,"-"&amp;P25))</f>
        <v>-04:10.63</v>
      </c>
      <c r="E25" s="1" t="s">
        <v>839</v>
      </c>
      <c r="G25" s="1" t="s">
        <v>661</v>
      </c>
      <c r="H25" s="1">
        <v>12</v>
      </c>
      <c r="I25" s="1" t="s">
        <v>1115</v>
      </c>
      <c r="J25" s="1" t="s">
        <v>130</v>
      </c>
      <c r="K25" s="1" t="s">
        <v>131</v>
      </c>
      <c r="L25" s="1" t="s">
        <v>1110</v>
      </c>
      <c r="M25" s="3" t="str">
        <f aca="true" t="shared" si="10" ref="M25:M46">IF(E25="F",K25,K25+0.0000016)</f>
        <v>04:12.09</v>
      </c>
      <c r="N25" s="3">
        <f aca="true" t="shared" si="11" ref="N25:N46">IF(L25="Y",M25*0.9942,M25)</f>
        <v>0.002900785625</v>
      </c>
      <c r="O25" s="3" t="str">
        <f aca="true" t="shared" si="12" ref="O25:O46">+TEXT(N25,"mm:ss.00")</f>
        <v>04:10.63</v>
      </c>
      <c r="P25" s="3" t="str">
        <f>IF(E25="F",O25,O25&amp;" f")</f>
        <v>04:10.63</v>
      </c>
      <c r="R25" s="3">
        <f>IF(E25="F",K25+0.0000016)</f>
        <v>0.0029193083333333334</v>
      </c>
      <c r="S25" s="3">
        <f>IF(L25="M",R25*1.0058399,R25)</f>
        <v>0.0029193083333333334</v>
      </c>
      <c r="T25" s="3" t="str">
        <f aca="true" t="shared" si="13" ref="T25:T46">+TEXT(S25,"mm:ss.00")</f>
        <v>04:12.23</v>
      </c>
      <c r="U25" s="3" t="str">
        <f>IF(E25="F",T25,T25&amp;" f")</f>
        <v>04:12.23</v>
      </c>
      <c r="V25" s="1" t="s">
        <v>842</v>
      </c>
      <c r="W25" s="3"/>
    </row>
    <row r="26" spans="2:23" ht="12.75">
      <c r="B26" s="2">
        <v>8</v>
      </c>
      <c r="C26" s="1" t="s">
        <v>843</v>
      </c>
      <c r="D26" s="1" t="str">
        <f t="shared" si="9"/>
        <v> 04:11.24</v>
      </c>
      <c r="E26" s="1" t="s">
        <v>839</v>
      </c>
      <c r="G26" s="1" t="s">
        <v>817</v>
      </c>
      <c r="H26" s="1">
        <v>12</v>
      </c>
      <c r="I26" s="1" t="s">
        <v>1116</v>
      </c>
      <c r="J26" s="1" t="s">
        <v>911</v>
      </c>
      <c r="K26" s="1" t="s">
        <v>977</v>
      </c>
      <c r="L26" s="1" t="s">
        <v>842</v>
      </c>
      <c r="M26" s="3" t="str">
        <f t="shared" si="10"/>
        <v>04:11.24</v>
      </c>
      <c r="N26" s="3" t="str">
        <f t="shared" si="11"/>
        <v>04:11.24</v>
      </c>
      <c r="O26" s="3" t="str">
        <f t="shared" si="12"/>
        <v>04:11.24</v>
      </c>
      <c r="P26" s="3" t="str">
        <f aca="true" t="shared" si="14" ref="P26:P44">IF(E26="F",O26,O26&amp;" f")</f>
        <v>04:11.24</v>
      </c>
      <c r="R26" s="3">
        <f aca="true" t="shared" si="15" ref="R26:R44">IF(E26="F",K26+0.0000016)</f>
        <v>0.00290947037037037</v>
      </c>
      <c r="S26" s="3">
        <f aca="true" t="shared" si="16" ref="S26:S44">IF(L26="M",R26*1.0058399,R26)</f>
        <v>0.002926461386386296</v>
      </c>
      <c r="T26" s="3" t="str">
        <f t="shared" si="13"/>
        <v>04:12.85</v>
      </c>
      <c r="U26" s="3" t="str">
        <f aca="true" t="shared" si="17" ref="U26:U44">IF(E26="F",T26,T26&amp;" f")</f>
        <v>04:12.85</v>
      </c>
      <c r="V26" s="1" t="s">
        <v>842</v>
      </c>
      <c r="W26" s="3"/>
    </row>
    <row r="27" spans="2:23" ht="12.75">
      <c r="B27" s="2">
        <v>6</v>
      </c>
      <c r="C27" s="1" t="s">
        <v>846</v>
      </c>
      <c r="D27" s="1" t="str">
        <f t="shared" si="9"/>
        <v> 04:13.38</v>
      </c>
      <c r="E27" s="1" t="s">
        <v>839</v>
      </c>
      <c r="G27" s="1" t="s">
        <v>1111</v>
      </c>
      <c r="H27" s="1">
        <v>11</v>
      </c>
      <c r="I27" s="1" t="s">
        <v>1112</v>
      </c>
      <c r="J27" s="1" t="s">
        <v>896</v>
      </c>
      <c r="K27" s="1" t="s">
        <v>978</v>
      </c>
      <c r="L27" s="1" t="s">
        <v>842</v>
      </c>
      <c r="M27" s="3" t="str">
        <f t="shared" si="10"/>
        <v>04:13.38</v>
      </c>
      <c r="N27" s="3" t="str">
        <f t="shared" si="11"/>
        <v>04:13.38</v>
      </c>
      <c r="O27" s="3" t="str">
        <f>+TEXT(N27,"mm:ss.00")</f>
        <v>04:13.38</v>
      </c>
      <c r="P27" s="3" t="str">
        <f t="shared" si="14"/>
        <v>04:13.38</v>
      </c>
      <c r="R27" s="3">
        <f t="shared" si="15"/>
        <v>0.0029342388888888887</v>
      </c>
      <c r="S27" s="3">
        <f t="shared" si="16"/>
        <v>0.002951374550576111</v>
      </c>
      <c r="T27" s="3" t="str">
        <f t="shared" si="13"/>
        <v>04:15.00</v>
      </c>
      <c r="U27" s="3" t="str">
        <f t="shared" si="17"/>
        <v>04:15.00</v>
      </c>
      <c r="V27" s="1" t="s">
        <v>842</v>
      </c>
      <c r="W27" s="3"/>
    </row>
    <row r="28" spans="2:23" ht="12.75">
      <c r="B28" s="2">
        <v>4</v>
      </c>
      <c r="C28" s="1" t="s">
        <v>848</v>
      </c>
      <c r="D28" s="1" t="str">
        <f aca="true" t="shared" si="18" ref="D28:D34">IF(V28="Y",IF(L28="Y"," "&amp;U28,"-"&amp;U28),IF(L28="M"," "&amp;P28,"-"&amp;P28))</f>
        <v> 04:15.58</v>
      </c>
      <c r="E28" s="1" t="s">
        <v>839</v>
      </c>
      <c r="G28" s="1" t="s">
        <v>693</v>
      </c>
      <c r="H28" s="1" t="s">
        <v>873</v>
      </c>
      <c r="I28" s="1" t="s">
        <v>1107</v>
      </c>
      <c r="J28" s="1" t="s">
        <v>907</v>
      </c>
      <c r="K28" s="1" t="s">
        <v>979</v>
      </c>
      <c r="L28" s="1" t="s">
        <v>842</v>
      </c>
      <c r="M28" s="3" t="str">
        <f t="shared" si="10"/>
        <v>04:15.58</v>
      </c>
      <c r="N28" s="3" t="str">
        <f t="shared" si="11"/>
        <v>04:15.58</v>
      </c>
      <c r="O28" s="3" t="str">
        <f t="shared" si="12"/>
        <v>04:15.58</v>
      </c>
      <c r="P28" s="3" t="str">
        <f>IF(E28="F",O28,O28&amp;" f")</f>
        <v>04:15.58</v>
      </c>
      <c r="R28" s="3">
        <f>IF(E28="F",K28+0.0000016)</f>
        <v>0.002959701851851852</v>
      </c>
      <c r="S28" s="3">
        <f>IF(L28="M",R28*1.0058399,R28)</f>
        <v>0.0029769862146964816</v>
      </c>
      <c r="T28" s="3" t="str">
        <f t="shared" si="13"/>
        <v>04:17.21</v>
      </c>
      <c r="U28" s="3" t="str">
        <f>IF(E28="F",T28,T28&amp;" f")</f>
        <v>04:17.21</v>
      </c>
      <c r="V28" s="1" t="s">
        <v>842</v>
      </c>
      <c r="W28" s="3"/>
    </row>
    <row r="29" spans="2:23" ht="12.75">
      <c r="B29" s="2">
        <v>2</v>
      </c>
      <c r="C29" s="1" t="s">
        <v>850</v>
      </c>
      <c r="D29" s="1" t="str">
        <f t="shared" si="18"/>
        <v>-04:17.60</v>
      </c>
      <c r="E29" s="1" t="s">
        <v>839</v>
      </c>
      <c r="G29" s="1" t="s">
        <v>1025</v>
      </c>
      <c r="H29" s="1" t="s">
        <v>873</v>
      </c>
      <c r="I29" s="1" t="s">
        <v>858</v>
      </c>
      <c r="J29" s="1" t="s">
        <v>207</v>
      </c>
      <c r="K29" s="1" t="s">
        <v>206</v>
      </c>
      <c r="L29" s="1" t="s">
        <v>1110</v>
      </c>
      <c r="M29" s="3" t="str">
        <f t="shared" si="10"/>
        <v>04:19.10</v>
      </c>
      <c r="N29" s="3">
        <f t="shared" si="11"/>
        <v>0.002981449305555556</v>
      </c>
      <c r="O29" s="3" t="str">
        <f t="shared" si="12"/>
        <v>04:17.60</v>
      </c>
      <c r="P29" s="3" t="str">
        <f t="shared" si="14"/>
        <v>04:17.60</v>
      </c>
      <c r="R29" s="3">
        <f t="shared" si="15"/>
        <v>0.003000442592592593</v>
      </c>
      <c r="S29" s="3">
        <f t="shared" si="16"/>
        <v>0.003000442592592593</v>
      </c>
      <c r="T29" s="3" t="str">
        <f t="shared" si="13"/>
        <v>04:19.24</v>
      </c>
      <c r="U29" s="3" t="str">
        <f t="shared" si="17"/>
        <v>04:19.24</v>
      </c>
      <c r="V29" s="1" t="s">
        <v>842</v>
      </c>
      <c r="W29" s="3"/>
    </row>
    <row r="30" spans="2:23" ht="12.75">
      <c r="B30" s="2">
        <v>1</v>
      </c>
      <c r="C30" s="1" t="s">
        <v>860</v>
      </c>
      <c r="D30" s="1" t="str">
        <f t="shared" si="18"/>
        <v> 04:18.34</v>
      </c>
      <c r="E30" s="1" t="s">
        <v>839</v>
      </c>
      <c r="G30" s="1" t="s">
        <v>86</v>
      </c>
      <c r="H30" s="1" t="s">
        <v>871</v>
      </c>
      <c r="I30" s="1" t="s">
        <v>816</v>
      </c>
      <c r="J30" s="1" t="s">
        <v>1591</v>
      </c>
      <c r="K30" s="1" t="s">
        <v>1344</v>
      </c>
      <c r="L30" s="1" t="s">
        <v>842</v>
      </c>
      <c r="M30" s="3" t="str">
        <f t="shared" si="10"/>
        <v>04:18.34</v>
      </c>
      <c r="N30" s="3" t="str">
        <f t="shared" si="11"/>
        <v>04:18.34</v>
      </c>
      <c r="O30" s="3" t="str">
        <f t="shared" si="12"/>
        <v>04:18.34</v>
      </c>
      <c r="P30" s="3" t="str">
        <f>IF(E30="F",O30,O30&amp;" f")</f>
        <v>04:18.34</v>
      </c>
      <c r="R30" s="3">
        <f>IF(E30="F",K30+0.0000016)</f>
        <v>0.0029916462962962962</v>
      </c>
      <c r="S30" s="3">
        <f>IF(L30="M",R30*1.0058399,R30)</f>
        <v>0.003009117211502037</v>
      </c>
      <c r="T30" s="3" t="str">
        <f t="shared" si="13"/>
        <v>04:19.99</v>
      </c>
      <c r="U30" s="3" t="str">
        <f>IF(E30="F",T30,T30&amp;" f")</f>
        <v>04:19.99</v>
      </c>
      <c r="V30" s="1" t="s">
        <v>842</v>
      </c>
      <c r="W30" s="3"/>
    </row>
    <row r="31" spans="3:23" ht="12.75">
      <c r="C31" s="1" t="s">
        <v>863</v>
      </c>
      <c r="D31" s="1" t="str">
        <f t="shared" si="18"/>
        <v> 04:18.56</v>
      </c>
      <c r="E31" s="1" t="s">
        <v>839</v>
      </c>
      <c r="G31" s="1" t="s">
        <v>1215</v>
      </c>
      <c r="H31" s="1" t="s">
        <v>871</v>
      </c>
      <c r="I31" s="1" t="s">
        <v>1120</v>
      </c>
      <c r="J31" s="1" t="s">
        <v>1794</v>
      </c>
      <c r="K31" s="1" t="s">
        <v>1805</v>
      </c>
      <c r="L31" s="1" t="s">
        <v>842</v>
      </c>
      <c r="M31" s="3" t="str">
        <f t="shared" si="10"/>
        <v>04:18.56</v>
      </c>
      <c r="N31" s="3" t="str">
        <f t="shared" si="11"/>
        <v>04:18.56</v>
      </c>
      <c r="O31" s="3" t="str">
        <f t="shared" si="12"/>
        <v>04:18.56</v>
      </c>
      <c r="P31" s="3" t="str">
        <f t="shared" si="14"/>
        <v>04:18.56</v>
      </c>
      <c r="R31" s="3">
        <f t="shared" si="15"/>
        <v>0.0029941925925925923</v>
      </c>
      <c r="S31" s="3">
        <f t="shared" si="16"/>
        <v>0.003011678377914074</v>
      </c>
      <c r="T31" s="3" t="str">
        <f t="shared" si="13"/>
        <v>04:20.21</v>
      </c>
      <c r="U31" s="3" t="str">
        <f t="shared" si="17"/>
        <v>04:20.21</v>
      </c>
      <c r="V31" s="1" t="s">
        <v>842</v>
      </c>
      <c r="W31" s="3"/>
    </row>
    <row r="32" spans="3:23" ht="12.75">
      <c r="C32" s="1" t="s">
        <v>865</v>
      </c>
      <c r="D32" s="1" t="str">
        <f t="shared" si="18"/>
        <v> 04:18.60</v>
      </c>
      <c r="E32" s="1" t="s">
        <v>839</v>
      </c>
      <c r="G32" s="1" t="s">
        <v>274</v>
      </c>
      <c r="H32" s="1" t="s">
        <v>871</v>
      </c>
      <c r="I32" s="1" t="s">
        <v>1115</v>
      </c>
      <c r="J32" s="1" t="s">
        <v>916</v>
      </c>
      <c r="K32" s="1" t="s">
        <v>980</v>
      </c>
      <c r="L32" s="1" t="s">
        <v>842</v>
      </c>
      <c r="M32" s="3" t="str">
        <f t="shared" si="10"/>
        <v>04:18.60</v>
      </c>
      <c r="N32" s="3" t="str">
        <f t="shared" si="11"/>
        <v>04:18.60</v>
      </c>
      <c r="O32" s="3" t="str">
        <f t="shared" si="12"/>
        <v>04:18.60</v>
      </c>
      <c r="P32" s="3" t="str">
        <f>IF(E32="F",O32,O32&amp;" f")</f>
        <v>04:18.60</v>
      </c>
      <c r="R32" s="3">
        <f>IF(E32="F",K32+0.0000016)</f>
        <v>0.0029946555555555557</v>
      </c>
      <c r="S32" s="3">
        <f>IF(L32="M",R32*1.0058399,R32)</f>
        <v>0.0030121440445344447</v>
      </c>
      <c r="T32" s="3" t="str">
        <f t="shared" si="13"/>
        <v>04:20.25</v>
      </c>
      <c r="U32" s="3" t="str">
        <f>IF(E32="F",T32,T32&amp;" f")</f>
        <v>04:20.25</v>
      </c>
      <c r="V32" s="1" t="s">
        <v>842</v>
      </c>
      <c r="W32" s="3"/>
    </row>
    <row r="33" spans="3:23" ht="12.75">
      <c r="C33" s="1" t="s">
        <v>868</v>
      </c>
      <c r="D33" s="1" t="str">
        <f t="shared" si="18"/>
        <v>-04:19.13</v>
      </c>
      <c r="E33" s="1" t="s">
        <v>839</v>
      </c>
      <c r="G33" s="1" t="s">
        <v>1113</v>
      </c>
      <c r="H33" s="1" t="s">
        <v>873</v>
      </c>
      <c r="I33" s="1" t="s">
        <v>1114</v>
      </c>
      <c r="J33" s="1" t="s">
        <v>1923</v>
      </c>
      <c r="K33" s="1" t="s">
        <v>719</v>
      </c>
      <c r="L33" s="1" t="s">
        <v>1110</v>
      </c>
      <c r="M33" s="3" t="str">
        <f t="shared" si="10"/>
        <v>04:20.64</v>
      </c>
      <c r="N33" s="3">
        <f t="shared" si="11"/>
        <v>0.0029991700000000002</v>
      </c>
      <c r="O33" s="3" t="str">
        <f t="shared" si="12"/>
        <v>04:19.13</v>
      </c>
      <c r="P33" s="3" t="str">
        <f t="shared" si="14"/>
        <v>04:19.13</v>
      </c>
      <c r="R33" s="3">
        <f t="shared" si="15"/>
        <v>0.003018266666666667</v>
      </c>
      <c r="S33" s="3">
        <f t="shared" si="16"/>
        <v>0.003018266666666667</v>
      </c>
      <c r="T33" s="3" t="str">
        <f t="shared" si="13"/>
        <v>04:20.78</v>
      </c>
      <c r="U33" s="3" t="str">
        <f t="shared" si="17"/>
        <v>04:20.78</v>
      </c>
      <c r="V33" s="1" t="s">
        <v>842</v>
      </c>
      <c r="W33" s="3"/>
    </row>
    <row r="34" spans="3:23" ht="12.75">
      <c r="C34" s="1" t="s">
        <v>870</v>
      </c>
      <c r="D34" s="1" t="str">
        <f t="shared" si="18"/>
        <v> 04:20.76</v>
      </c>
      <c r="E34" s="1" t="s">
        <v>839</v>
      </c>
      <c r="G34" s="1" t="s">
        <v>1209</v>
      </c>
      <c r="H34" s="1" t="s">
        <v>871</v>
      </c>
      <c r="I34" s="1" t="s">
        <v>1177</v>
      </c>
      <c r="J34" s="1" t="s">
        <v>129</v>
      </c>
      <c r="K34" s="1" t="s">
        <v>128</v>
      </c>
      <c r="L34" s="1" t="s">
        <v>842</v>
      </c>
      <c r="M34" s="3" t="str">
        <f t="shared" si="10"/>
        <v>04:20.76</v>
      </c>
      <c r="N34" s="3" t="str">
        <f t="shared" si="11"/>
        <v>04:20.76</v>
      </c>
      <c r="O34" s="3" t="str">
        <f t="shared" si="12"/>
        <v>04:20.76</v>
      </c>
      <c r="P34" s="3" t="str">
        <f t="shared" si="14"/>
        <v>04:20.76</v>
      </c>
      <c r="R34" s="3">
        <f t="shared" si="15"/>
        <v>0.0030196555555555555</v>
      </c>
      <c r="S34" s="3">
        <f t="shared" si="16"/>
        <v>0.0030372900420344443</v>
      </c>
      <c r="T34" s="3" t="str">
        <f t="shared" si="13"/>
        <v>04:22.42</v>
      </c>
      <c r="U34" s="3" t="str">
        <f t="shared" si="17"/>
        <v>04:22.42</v>
      </c>
      <c r="V34" s="1" t="s">
        <v>842</v>
      </c>
      <c r="W34" s="3"/>
    </row>
    <row r="35" spans="3:23" ht="12.75">
      <c r="C35" s="1" t="s">
        <v>871</v>
      </c>
      <c r="D35" s="1" t="str">
        <f t="shared" si="9"/>
        <v>-04:21.50</v>
      </c>
      <c r="E35" s="1" t="s">
        <v>839</v>
      </c>
      <c r="G35" s="1" t="s">
        <v>1026</v>
      </c>
      <c r="H35" s="1" t="s">
        <v>873</v>
      </c>
      <c r="I35" s="1" t="s">
        <v>847</v>
      </c>
      <c r="J35" s="1" t="s">
        <v>720</v>
      </c>
      <c r="K35" s="1" t="s">
        <v>721</v>
      </c>
      <c r="L35" s="1" t="s">
        <v>1110</v>
      </c>
      <c r="M35" s="3" t="str">
        <f t="shared" si="10"/>
        <v>04:23.03</v>
      </c>
      <c r="N35" s="3">
        <f t="shared" si="11"/>
        <v>0.003026671597222222</v>
      </c>
      <c r="O35" s="3" t="str">
        <f t="shared" si="12"/>
        <v>04:21.50</v>
      </c>
      <c r="P35" s="3" t="str">
        <f>IF(E35="F",O35,O35&amp;" f")</f>
        <v>04:21.50</v>
      </c>
      <c r="R35" s="3">
        <f>IF(E35="F",K35+0.0000016)</f>
        <v>0.0030459287037037036</v>
      </c>
      <c r="S35" s="3">
        <f>IF(L35="M",R35*1.0058399,R35)</f>
        <v>0.0030459287037037036</v>
      </c>
      <c r="T35" s="3" t="str">
        <f>+TEXT(S35,"mm:ss.00")</f>
        <v>04:23.17</v>
      </c>
      <c r="U35" s="3" t="str">
        <f>IF(E35="F",T35,T35&amp;" f")</f>
        <v>04:23.17</v>
      </c>
      <c r="V35" s="1" t="s">
        <v>842</v>
      </c>
      <c r="W35" s="3"/>
    </row>
    <row r="36" spans="3:23" ht="12.75">
      <c r="C36" s="1" t="s">
        <v>873</v>
      </c>
      <c r="D36" s="1" t="str">
        <f t="shared" si="9"/>
        <v>-04:22.48</v>
      </c>
      <c r="E36" s="1" t="s">
        <v>839</v>
      </c>
      <c r="G36" s="1" t="s">
        <v>336</v>
      </c>
      <c r="H36" s="1" t="s">
        <v>870</v>
      </c>
      <c r="I36" s="1" t="s">
        <v>283</v>
      </c>
      <c r="J36" s="1" t="s">
        <v>189</v>
      </c>
      <c r="K36" s="1" t="s">
        <v>188</v>
      </c>
      <c r="L36" s="1" t="s">
        <v>1110</v>
      </c>
      <c r="M36" s="3" t="str">
        <f t="shared" si="10"/>
        <v>04:24.01</v>
      </c>
      <c r="N36" s="3">
        <f t="shared" si="11"/>
        <v>0.0030379484027777772</v>
      </c>
      <c r="O36" s="3" t="str">
        <f t="shared" si="12"/>
        <v>04:22.48</v>
      </c>
      <c r="P36" s="3" t="str">
        <f t="shared" si="14"/>
        <v>04:22.48</v>
      </c>
      <c r="R36" s="3">
        <f t="shared" si="15"/>
        <v>0.003057271296296296</v>
      </c>
      <c r="S36" s="3">
        <f t="shared" si="16"/>
        <v>0.003057271296296296</v>
      </c>
      <c r="T36" s="3" t="str">
        <f t="shared" si="13"/>
        <v>04:24.15</v>
      </c>
      <c r="U36" s="3" t="str">
        <f t="shared" si="17"/>
        <v>04:24.15</v>
      </c>
      <c r="V36" s="1" t="s">
        <v>842</v>
      </c>
      <c r="W36" s="3"/>
    </row>
    <row r="37" spans="3:23" ht="12.75">
      <c r="C37" s="1" t="s">
        <v>875</v>
      </c>
      <c r="D37" s="1" t="str">
        <f t="shared" si="9"/>
        <v> 04:22.63</v>
      </c>
      <c r="E37" s="1" t="s">
        <v>839</v>
      </c>
      <c r="G37" s="1" t="s">
        <v>299</v>
      </c>
      <c r="H37" s="1" t="s">
        <v>871</v>
      </c>
      <c r="I37" s="1" t="s">
        <v>1112</v>
      </c>
      <c r="J37" s="1" t="s">
        <v>1798</v>
      </c>
      <c r="K37" s="1" t="s">
        <v>1806</v>
      </c>
      <c r="L37" s="1" t="s">
        <v>842</v>
      </c>
      <c r="M37" s="3" t="str">
        <f t="shared" si="10"/>
        <v>04:22.63</v>
      </c>
      <c r="N37" s="3" t="str">
        <f t="shared" si="11"/>
        <v>04:22.63</v>
      </c>
      <c r="O37" s="3" t="str">
        <f t="shared" si="12"/>
        <v>04:22.63</v>
      </c>
      <c r="P37" s="3" t="str">
        <f t="shared" si="14"/>
        <v>04:22.63</v>
      </c>
      <c r="R37" s="3">
        <f t="shared" si="15"/>
        <v>0.0030412990740740745</v>
      </c>
      <c r="S37" s="3">
        <f t="shared" si="16"/>
        <v>0.0030590599565367598</v>
      </c>
      <c r="T37" s="3" t="str">
        <f t="shared" si="13"/>
        <v>04:24.30</v>
      </c>
      <c r="U37" s="3" t="str">
        <f t="shared" si="17"/>
        <v>04:24.30</v>
      </c>
      <c r="V37" s="1" t="s">
        <v>842</v>
      </c>
      <c r="W37" s="3"/>
    </row>
    <row r="38" spans="3:23" ht="12.75">
      <c r="C38" s="1" t="s">
        <v>876</v>
      </c>
      <c r="D38" s="1" t="str">
        <f t="shared" si="9"/>
        <v>-04:23.11</v>
      </c>
      <c r="E38" s="1" t="s">
        <v>839</v>
      </c>
      <c r="G38" s="1" t="s">
        <v>1210</v>
      </c>
      <c r="H38" s="1" t="s">
        <v>870</v>
      </c>
      <c r="I38" s="1" t="s">
        <v>283</v>
      </c>
      <c r="J38" s="1" t="s">
        <v>190</v>
      </c>
      <c r="K38" s="1" t="s">
        <v>191</v>
      </c>
      <c r="L38" s="1" t="s">
        <v>1110</v>
      </c>
      <c r="M38" s="3" t="str">
        <f t="shared" si="10"/>
        <v>04:24.64</v>
      </c>
      <c r="N38" s="3">
        <f t="shared" si="11"/>
        <v>0.003045197777777778</v>
      </c>
      <c r="O38" s="3" t="str">
        <f>+TEXT(N38,"mm:ss.00")</f>
        <v>04:23.11</v>
      </c>
      <c r="P38" s="3" t="str">
        <f t="shared" si="14"/>
        <v>04:23.11</v>
      </c>
      <c r="R38" s="3">
        <f t="shared" si="15"/>
        <v>0.003064562962962963</v>
      </c>
      <c r="S38" s="3">
        <f t="shared" si="16"/>
        <v>0.003064562962962963</v>
      </c>
      <c r="T38" s="3" t="str">
        <f t="shared" si="13"/>
        <v>04:24.78</v>
      </c>
      <c r="U38" s="3" t="str">
        <f t="shared" si="17"/>
        <v>04:24.78</v>
      </c>
      <c r="V38" s="1" t="s">
        <v>842</v>
      </c>
      <c r="W38" s="3"/>
    </row>
    <row r="39" spans="3:23" ht="12.75">
      <c r="C39" s="1" t="s">
        <v>879</v>
      </c>
      <c r="D39" s="1" t="str">
        <f t="shared" si="9"/>
        <v>-04:23.49</v>
      </c>
      <c r="E39" s="1" t="s">
        <v>839</v>
      </c>
      <c r="G39" s="1" t="s">
        <v>1029</v>
      </c>
      <c r="I39" s="1" t="s">
        <v>866</v>
      </c>
      <c r="J39" s="1" t="s">
        <v>723</v>
      </c>
      <c r="K39" s="1" t="s">
        <v>722</v>
      </c>
      <c r="L39" s="1" t="s">
        <v>1110</v>
      </c>
      <c r="M39" s="3" t="str">
        <f t="shared" si="10"/>
        <v>04:25.03</v>
      </c>
      <c r="N39" s="3">
        <f t="shared" si="11"/>
        <v>0.0030496854861111113</v>
      </c>
      <c r="O39" s="3" t="str">
        <f>+TEXT(N39,"mm:ss.00")</f>
        <v>04:23.49</v>
      </c>
      <c r="P39" s="3" t="str">
        <f t="shared" si="14"/>
        <v>04:23.49</v>
      </c>
      <c r="R39" s="3">
        <f t="shared" si="15"/>
        <v>0.003069076851851852</v>
      </c>
      <c r="S39" s="3">
        <f t="shared" si="16"/>
        <v>0.003069076851851852</v>
      </c>
      <c r="T39" s="3" t="str">
        <f t="shared" si="13"/>
        <v>04:25.17</v>
      </c>
      <c r="U39" s="3" t="str">
        <f t="shared" si="17"/>
        <v>04:25.17</v>
      </c>
      <c r="V39" s="1" t="s">
        <v>842</v>
      </c>
      <c r="W39" s="3"/>
    </row>
    <row r="40" spans="3:23" ht="12.75">
      <c r="C40" s="1" t="s">
        <v>881</v>
      </c>
      <c r="D40" s="1" t="str">
        <f t="shared" si="9"/>
        <v> 04:23.53</v>
      </c>
      <c r="E40" s="1" t="s">
        <v>839</v>
      </c>
      <c r="G40" s="1" t="s">
        <v>417</v>
      </c>
      <c r="H40" s="1" t="s">
        <v>873</v>
      </c>
      <c r="I40" s="1" t="s">
        <v>877</v>
      </c>
      <c r="J40" s="1" t="s">
        <v>410</v>
      </c>
      <c r="K40" s="1" t="s">
        <v>418</v>
      </c>
      <c r="L40" s="1" t="s">
        <v>842</v>
      </c>
      <c r="M40" s="3" t="str">
        <f>IF(E40="F",K40,K40+0.0000016)</f>
        <v>04:23.53</v>
      </c>
      <c r="N40" s="3" t="str">
        <f>IF(L40="Y",M40*0.9942,M40)</f>
        <v>04:23.53</v>
      </c>
      <c r="O40" s="3" t="str">
        <f t="shared" si="12"/>
        <v>04:23.53</v>
      </c>
      <c r="P40" s="3" t="str">
        <f>IF(E40="F",O40,O40&amp;" f")</f>
        <v>04:23.53</v>
      </c>
      <c r="R40" s="3">
        <f>IF(E40="F",K40+0.0000016)</f>
        <v>0.0030517157407407404</v>
      </c>
      <c r="S40" s="3">
        <f>IF(L40="M",R40*1.0058399,R40)</f>
        <v>0.0030695374554950924</v>
      </c>
      <c r="T40" s="3" t="str">
        <f t="shared" si="13"/>
        <v>04:25.21</v>
      </c>
      <c r="U40" s="3" t="str">
        <f>IF(E40="F",T40,T40&amp;" f")</f>
        <v>04:25.21</v>
      </c>
      <c r="V40" s="1" t="s">
        <v>842</v>
      </c>
      <c r="W40" s="3"/>
    </row>
    <row r="41" spans="3:23" ht="12.75">
      <c r="C41" s="1" t="s">
        <v>882</v>
      </c>
      <c r="D41" s="1" t="str">
        <f t="shared" si="9"/>
        <v> 04:23.96</v>
      </c>
      <c r="E41" s="1" t="s">
        <v>839</v>
      </c>
      <c r="G41" s="1" t="s">
        <v>265</v>
      </c>
      <c r="H41" s="1" t="s">
        <v>873</v>
      </c>
      <c r="I41" s="1" t="s">
        <v>103</v>
      </c>
      <c r="J41" s="1" t="s">
        <v>609</v>
      </c>
      <c r="K41" s="1" t="s">
        <v>266</v>
      </c>
      <c r="L41" s="1" t="s">
        <v>842</v>
      </c>
      <c r="M41" s="3" t="str">
        <f>IF(E41="F",K41,K41+0.0000016)</f>
        <v>04:23.96</v>
      </c>
      <c r="N41" s="3" t="str">
        <f>IF(L41="Y",M41*0.9942,M41)</f>
        <v>04:23.96</v>
      </c>
      <c r="O41" s="3" t="str">
        <f t="shared" si="12"/>
        <v>04:23.96</v>
      </c>
      <c r="P41" s="3" t="str">
        <f>IF(E41="F",O41,O41&amp;" f")</f>
        <v>04:23.96</v>
      </c>
      <c r="R41" s="3">
        <f>IF(E41="F",K41+0.0000016)</f>
        <v>0.0030566925925925932</v>
      </c>
      <c r="S41" s="3">
        <f>IF(L41="M",R41*1.0058399,R41)</f>
        <v>0.003074543371664075</v>
      </c>
      <c r="T41" s="3" t="str">
        <f t="shared" si="13"/>
        <v>04:25.64</v>
      </c>
      <c r="U41" s="3" t="str">
        <f>IF(E41="F",T41,T41&amp;" f")</f>
        <v>04:25.64</v>
      </c>
      <c r="V41" s="1" t="s">
        <v>842</v>
      </c>
      <c r="W41" s="3"/>
    </row>
    <row r="42" spans="3:23" ht="12.75">
      <c r="C42" s="1" t="s">
        <v>1021</v>
      </c>
      <c r="D42" s="1" t="str">
        <f t="shared" si="9"/>
        <v>-04:24.10</v>
      </c>
      <c r="E42" s="1" t="s">
        <v>839</v>
      </c>
      <c r="G42" s="1" t="s">
        <v>1936</v>
      </c>
      <c r="H42" s="1" t="s">
        <v>870</v>
      </c>
      <c r="I42" s="1" t="s">
        <v>1907</v>
      </c>
      <c r="J42" s="1" t="s">
        <v>192</v>
      </c>
      <c r="K42" s="1" t="s">
        <v>193</v>
      </c>
      <c r="L42" s="1" t="s">
        <v>1110</v>
      </c>
      <c r="M42" s="3" t="str">
        <f t="shared" si="10"/>
        <v>04:25.64</v>
      </c>
      <c r="N42" s="3">
        <f t="shared" si="11"/>
        <v>0.003056704722222222</v>
      </c>
      <c r="O42" s="3" t="str">
        <f t="shared" si="12"/>
        <v>04:24.10</v>
      </c>
      <c r="P42" s="3" t="str">
        <f t="shared" si="14"/>
        <v>04:24.10</v>
      </c>
      <c r="R42" s="3">
        <f t="shared" si="15"/>
        <v>0.003076137037037037</v>
      </c>
      <c r="S42" s="3">
        <f t="shared" si="16"/>
        <v>0.003076137037037037</v>
      </c>
      <c r="T42" s="3" t="str">
        <f t="shared" si="13"/>
        <v>04:25.78</v>
      </c>
      <c r="U42" s="3" t="str">
        <f t="shared" si="17"/>
        <v>04:25.78</v>
      </c>
      <c r="V42" s="1" t="s">
        <v>842</v>
      </c>
      <c r="W42" s="3"/>
    </row>
    <row r="43" spans="3:23" ht="12.75">
      <c r="C43" s="1" t="s">
        <v>1023</v>
      </c>
      <c r="D43" s="1" t="str">
        <f t="shared" si="9"/>
        <v> 04:24.46</v>
      </c>
      <c r="E43" s="1" t="s">
        <v>839</v>
      </c>
      <c r="G43" s="1" t="s">
        <v>1299</v>
      </c>
      <c r="H43" s="1" t="s">
        <v>870</v>
      </c>
      <c r="I43" s="1" t="s">
        <v>1898</v>
      </c>
      <c r="J43" s="1" t="s">
        <v>1586</v>
      </c>
      <c r="K43" s="1" t="s">
        <v>1636</v>
      </c>
      <c r="L43" s="1" t="s">
        <v>842</v>
      </c>
      <c r="M43" s="3" t="str">
        <f t="shared" si="10"/>
        <v>04:24.46</v>
      </c>
      <c r="N43" s="3" t="str">
        <f t="shared" si="11"/>
        <v>04:24.46</v>
      </c>
      <c r="O43" s="3" t="str">
        <f t="shared" si="12"/>
        <v>04:24.46</v>
      </c>
      <c r="P43" s="3" t="str">
        <f t="shared" si="14"/>
        <v>04:24.46</v>
      </c>
      <c r="R43" s="3">
        <f t="shared" si="15"/>
        <v>0.00306247962962963</v>
      </c>
      <c r="S43" s="3">
        <f t="shared" si="16"/>
        <v>0.003080364204418704</v>
      </c>
      <c r="T43" s="3" t="str">
        <f t="shared" si="13"/>
        <v>04:26.14</v>
      </c>
      <c r="U43" s="3" t="str">
        <f t="shared" si="17"/>
        <v>04:26.14</v>
      </c>
      <c r="V43" s="1" t="s">
        <v>842</v>
      </c>
      <c r="W43" s="3"/>
    </row>
    <row r="44" spans="1:23" ht="12.75">
      <c r="A44" s="1" t="s">
        <v>1109</v>
      </c>
      <c r="C44" s="1" t="s">
        <v>1106</v>
      </c>
      <c r="D44" s="1" t="str">
        <f>IF(V44="Y",IF(L44="Y"," "&amp;U44,"-"&amp;U44),IF(L44="M"," "&amp;P44,"-"&amp;P44))</f>
        <v>-04:24.30</v>
      </c>
      <c r="E44" s="1" t="s">
        <v>839</v>
      </c>
      <c r="G44" s="1" t="s">
        <v>652</v>
      </c>
      <c r="H44" s="1" t="s">
        <v>873</v>
      </c>
      <c r="I44" s="1" t="s">
        <v>858</v>
      </c>
      <c r="J44" s="1" t="s">
        <v>209</v>
      </c>
      <c r="K44" s="1" t="s">
        <v>208</v>
      </c>
      <c r="L44" s="1" t="s">
        <v>1110</v>
      </c>
      <c r="M44" s="3" t="str">
        <f t="shared" si="10"/>
        <v>04:25.84</v>
      </c>
      <c r="N44" s="3">
        <f t="shared" si="11"/>
        <v>0.0030590061111111107</v>
      </c>
      <c r="O44" s="3" t="str">
        <f t="shared" si="12"/>
        <v>04:24.30</v>
      </c>
      <c r="P44" s="3" t="str">
        <f t="shared" si="14"/>
        <v>04:24.30</v>
      </c>
      <c r="R44" s="3">
        <f t="shared" si="15"/>
        <v>0.0030784518518518515</v>
      </c>
      <c r="S44" s="3">
        <f t="shared" si="16"/>
        <v>0.0030784518518518515</v>
      </c>
      <c r="T44" s="3" t="str">
        <f t="shared" si="13"/>
        <v>04:25.98</v>
      </c>
      <c r="U44" s="3" t="str">
        <f t="shared" si="17"/>
        <v>04:25.98</v>
      </c>
      <c r="V44" s="1" t="s">
        <v>842</v>
      </c>
      <c r="W44" s="3"/>
    </row>
    <row r="45" spans="3:23" ht="12.75">
      <c r="C45" s="1" t="s">
        <v>1123</v>
      </c>
      <c r="D45" s="1" t="str">
        <f t="shared" si="9"/>
        <v> 04:00.29</v>
      </c>
      <c r="E45" s="1" t="s">
        <v>839</v>
      </c>
      <c r="F45" s="1" t="s">
        <v>1124</v>
      </c>
      <c r="G45" s="1" t="s">
        <v>566</v>
      </c>
      <c r="I45" s="1" t="s">
        <v>567</v>
      </c>
      <c r="K45" s="1" t="s">
        <v>1158</v>
      </c>
      <c r="L45" s="1" t="s">
        <v>842</v>
      </c>
      <c r="M45" s="3" t="str">
        <f t="shared" si="10"/>
        <v>04:00.29</v>
      </c>
      <c r="N45" s="3" t="str">
        <f t="shared" si="11"/>
        <v>04:00.29</v>
      </c>
      <c r="O45" s="3" t="str">
        <f t="shared" si="12"/>
        <v>04:00.29</v>
      </c>
      <c r="P45" s="3" t="str">
        <f>IF(E45="F",O45,O45&amp;" f")</f>
        <v>04:00.29</v>
      </c>
      <c r="R45" s="3">
        <f>IF(E45="F",K45+0.0000016)</f>
        <v>0.0027827342592592593</v>
      </c>
      <c r="S45" s="3">
        <f>IF(L45="M",R45*1.0058399,R45)</f>
        <v>0.0027989851490599076</v>
      </c>
      <c r="T45" s="3" t="str">
        <f t="shared" si="13"/>
        <v>04:01.83</v>
      </c>
      <c r="U45" s="3" t="str">
        <f>IF(E45="F",T45,T45&amp;" f")</f>
        <v>04:01.83</v>
      </c>
      <c r="V45" s="1" t="s">
        <v>842</v>
      </c>
      <c r="W45" s="3"/>
    </row>
    <row r="46" spans="3:23" ht="12.75">
      <c r="C46" s="1" t="s">
        <v>1123</v>
      </c>
      <c r="D46" s="1" t="str">
        <f t="shared" si="9"/>
        <v> 04:00.29</v>
      </c>
      <c r="E46" s="1" t="s">
        <v>839</v>
      </c>
      <c r="F46" s="1" t="s">
        <v>1124</v>
      </c>
      <c r="G46" s="1" t="s">
        <v>568</v>
      </c>
      <c r="K46" s="1" t="s">
        <v>1158</v>
      </c>
      <c r="L46" s="1" t="s">
        <v>842</v>
      </c>
      <c r="M46" s="3" t="str">
        <f t="shared" si="10"/>
        <v>04:00.29</v>
      </c>
      <c r="N46" s="3" t="str">
        <f t="shared" si="11"/>
        <v>04:00.29</v>
      </c>
      <c r="O46" s="3" t="str">
        <f t="shared" si="12"/>
        <v>04:00.29</v>
      </c>
      <c r="P46" s="3" t="str">
        <f>IF(E46="F",O46,O46&amp;" f")</f>
        <v>04:00.29</v>
      </c>
      <c r="R46" s="3">
        <f>IF(E46="F",K46+0.0000016)</f>
        <v>0.0027827342592592593</v>
      </c>
      <c r="S46" s="3">
        <f>IF(L46="M",R46*1.0058399,R46)</f>
        <v>0.0027989851490599076</v>
      </c>
      <c r="T46" s="3" t="str">
        <f t="shared" si="13"/>
        <v>04:01.83</v>
      </c>
      <c r="U46" s="3" t="str">
        <f>IF(E46="F",T46,T46&amp;" f")</f>
        <v>04:01.83</v>
      </c>
      <c r="V46" s="1" t="s">
        <v>842</v>
      </c>
      <c r="W46" s="3"/>
    </row>
    <row r="48" spans="1:23" ht="12.75">
      <c r="A48" s="1" t="s">
        <v>1125</v>
      </c>
      <c r="B48" s="2">
        <v>10</v>
      </c>
      <c r="C48" s="1" t="s">
        <v>838</v>
      </c>
      <c r="D48" s="1" t="str">
        <f aca="true" t="shared" si="19" ref="D48:D70">IF(V48="Y",IF(L48="Y"," "&amp;U48,"-"&amp;U48),IF(L48="M"," "&amp;P48,"-"&amp;P48))</f>
        <v> 00:14.32</v>
      </c>
      <c r="E48" s="1" t="s">
        <v>839</v>
      </c>
      <c r="F48" s="1" t="s">
        <v>1518</v>
      </c>
      <c r="G48" s="1" t="s">
        <v>617</v>
      </c>
      <c r="H48" s="1">
        <v>12</v>
      </c>
      <c r="I48" s="1" t="s">
        <v>1889</v>
      </c>
      <c r="J48" s="1" t="s">
        <v>210</v>
      </c>
      <c r="K48" s="1" t="s">
        <v>1592</v>
      </c>
      <c r="L48" s="1" t="s">
        <v>842</v>
      </c>
      <c r="M48" s="3" t="str">
        <f aca="true" t="shared" si="20" ref="M48:M68">IF(E48="F",K48,K48+0.0000028)</f>
        <v>00:14.32</v>
      </c>
      <c r="N48" s="3" t="str">
        <f aca="true" t="shared" si="21" ref="N48:N68">IF(L48="Y",M48*0.9942,M48)</f>
        <v>00:14.32</v>
      </c>
      <c r="O48" s="3" t="str">
        <f aca="true" t="shared" si="22" ref="O48:O70">+TEXT(N48,"mm:ss.00")</f>
        <v>00:14.32</v>
      </c>
      <c r="P48" s="3" t="str">
        <f aca="true" t="shared" si="23" ref="P48:P68">IF(E48="F",O48,O48&amp;" f")</f>
        <v>00:14.32</v>
      </c>
      <c r="R48" s="3">
        <f aca="true" t="shared" si="24" ref="R48:R68">IF(E48="F",K48+0.0000028)</f>
        <v>0.00016854074074074073</v>
      </c>
      <c r="S48" s="3">
        <f aca="true" t="shared" si="25" ref="S48:S68">IF(L48="M",R48*1.0058399,R48)</f>
        <v>0.00016952500181259257</v>
      </c>
      <c r="T48" s="3" t="str">
        <f aca="true" t="shared" si="26" ref="T48:T70">+TEXT(S48,"mm:ss.00")</f>
        <v>00:14.65</v>
      </c>
      <c r="U48" s="3" t="str">
        <f aca="true" t="shared" si="27" ref="U48:U68">IF(E48="F",T48,T48&amp;" f")</f>
        <v>00:14.65</v>
      </c>
      <c r="V48" s="4" t="s">
        <v>842</v>
      </c>
      <c r="W48" s="3" t="s">
        <v>205</v>
      </c>
    </row>
    <row r="49" spans="2:23" ht="12.75">
      <c r="B49" s="2">
        <v>8</v>
      </c>
      <c r="C49" s="1" t="s">
        <v>843</v>
      </c>
      <c r="D49" s="1" t="str">
        <f t="shared" si="19"/>
        <v> 00:14.32</v>
      </c>
      <c r="E49" s="1" t="s">
        <v>839</v>
      </c>
      <c r="F49" s="1" t="s">
        <v>1540</v>
      </c>
      <c r="G49" s="1" t="s">
        <v>636</v>
      </c>
      <c r="H49" s="1" t="s">
        <v>873</v>
      </c>
      <c r="I49" s="1" t="s">
        <v>284</v>
      </c>
      <c r="J49" s="1" t="s">
        <v>1590</v>
      </c>
      <c r="K49" s="1" t="s">
        <v>1592</v>
      </c>
      <c r="L49" s="1" t="s">
        <v>842</v>
      </c>
      <c r="M49" s="3" t="str">
        <f t="shared" si="20"/>
        <v>00:14.32</v>
      </c>
      <c r="N49" s="3" t="str">
        <f t="shared" si="21"/>
        <v>00:14.32</v>
      </c>
      <c r="O49" s="3" t="str">
        <f t="shared" si="22"/>
        <v>00:14.32</v>
      </c>
      <c r="P49" s="3" t="str">
        <f>IF(E49="F",O49,O49&amp;" f")</f>
        <v>00:14.32</v>
      </c>
      <c r="R49" s="3">
        <f>IF(E49="F",K49+0.0000028)</f>
        <v>0.00016854074074074073</v>
      </c>
      <c r="S49" s="3">
        <f>IF(L49="M",R49*1.0058399,R49)</f>
        <v>0.00016952500181259257</v>
      </c>
      <c r="T49" s="3" t="str">
        <f t="shared" si="26"/>
        <v>00:14.65</v>
      </c>
      <c r="U49" s="3" t="str">
        <f>IF(E49="F",T49,T49&amp;" f")</f>
        <v>00:14.65</v>
      </c>
      <c r="V49" s="4" t="s">
        <v>842</v>
      </c>
      <c r="W49" s="3" t="s">
        <v>154</v>
      </c>
    </row>
    <row r="50" spans="2:23" ht="12.75">
      <c r="B50" s="2">
        <v>6</v>
      </c>
      <c r="C50" s="1" t="s">
        <v>846</v>
      </c>
      <c r="D50" s="1" t="str">
        <f t="shared" si="19"/>
        <v> 00:14.50</v>
      </c>
      <c r="E50" s="1" t="s">
        <v>839</v>
      </c>
      <c r="G50" s="1" t="s">
        <v>1132</v>
      </c>
      <c r="H50" s="1">
        <v>12</v>
      </c>
      <c r="I50" s="1" t="s">
        <v>840</v>
      </c>
      <c r="J50" s="1" t="s">
        <v>1793</v>
      </c>
      <c r="K50" s="1" t="s">
        <v>1807</v>
      </c>
      <c r="L50" s="1" t="s">
        <v>842</v>
      </c>
      <c r="M50" s="3" t="str">
        <f t="shared" si="20"/>
        <v>00:14.50</v>
      </c>
      <c r="N50" s="3" t="str">
        <f t="shared" si="21"/>
        <v>00:14.50</v>
      </c>
      <c r="O50" s="3" t="str">
        <f t="shared" si="22"/>
        <v>00:14.50</v>
      </c>
      <c r="P50" s="3" t="str">
        <f t="shared" si="23"/>
        <v>00:14.50</v>
      </c>
      <c r="R50" s="3">
        <f t="shared" si="24"/>
        <v>0.00017062407407407405</v>
      </c>
      <c r="S50" s="3">
        <f t="shared" si="25"/>
        <v>0.00017162050160425923</v>
      </c>
      <c r="T50" s="3" t="str">
        <f t="shared" si="26"/>
        <v>00:14.83</v>
      </c>
      <c r="U50" s="3" t="str">
        <f t="shared" si="27"/>
        <v>00:14.83</v>
      </c>
      <c r="V50" s="4" t="s">
        <v>842</v>
      </c>
      <c r="W50" s="3"/>
    </row>
    <row r="51" spans="2:23" ht="12.75">
      <c r="B51" s="2">
        <v>4</v>
      </c>
      <c r="C51" s="1" t="s">
        <v>848</v>
      </c>
      <c r="D51" s="1" t="str">
        <f t="shared" si="19"/>
        <v> 00:14.71</v>
      </c>
      <c r="E51" s="1" t="s">
        <v>839</v>
      </c>
      <c r="F51" s="1" t="s">
        <v>1545</v>
      </c>
      <c r="G51" s="1" t="s">
        <v>13</v>
      </c>
      <c r="H51" s="1">
        <v>12</v>
      </c>
      <c r="I51" s="1" t="s">
        <v>284</v>
      </c>
      <c r="J51" s="1" t="s">
        <v>1532</v>
      </c>
      <c r="K51" s="1" t="s">
        <v>1546</v>
      </c>
      <c r="L51" s="1" t="s">
        <v>842</v>
      </c>
      <c r="M51" s="3" t="str">
        <f>IF(E51="F",K51,K51+0.0000028)</f>
        <v>00:14.71</v>
      </c>
      <c r="N51" s="3" t="str">
        <f>IF(L51="Y",M51*0.9942,M51)</f>
        <v>00:14.71</v>
      </c>
      <c r="O51" s="3" t="str">
        <f t="shared" si="22"/>
        <v>00:14.71</v>
      </c>
      <c r="P51" s="3" t="str">
        <f>IF(E51="F",O51,O51&amp;" f")</f>
        <v>00:14.71</v>
      </c>
      <c r="R51" s="3">
        <f>IF(E51="F",K51+0.0000028)</f>
        <v>0.00017305462962962964</v>
      </c>
      <c r="S51" s="3">
        <f>IF(L51="M",R51*1.0058399,R51)</f>
        <v>0.0001740652513612037</v>
      </c>
      <c r="T51" s="3" t="str">
        <f t="shared" si="26"/>
        <v>00:15.04</v>
      </c>
      <c r="U51" s="3" t="str">
        <f>IF(E51="F",T51,T51&amp;" f")</f>
        <v>00:15.04</v>
      </c>
      <c r="V51" s="4" t="s">
        <v>842</v>
      </c>
      <c r="W51" s="3" t="s">
        <v>990</v>
      </c>
    </row>
    <row r="52" spans="2:23" ht="12.75">
      <c r="B52" s="2">
        <v>2</v>
      </c>
      <c r="C52" s="1" t="s">
        <v>850</v>
      </c>
      <c r="D52" s="1" t="str">
        <f t="shared" si="19"/>
        <v> 00:14.72</v>
      </c>
      <c r="E52" s="1" t="s">
        <v>839</v>
      </c>
      <c r="F52" s="1" t="s">
        <v>1809</v>
      </c>
      <c r="G52" s="1" t="s">
        <v>281</v>
      </c>
      <c r="H52" s="1" t="s">
        <v>871</v>
      </c>
      <c r="I52" s="1" t="s">
        <v>1122</v>
      </c>
      <c r="J52" s="1" t="s">
        <v>1795</v>
      </c>
      <c r="K52" s="1" t="s">
        <v>1808</v>
      </c>
      <c r="L52" s="1" t="s">
        <v>842</v>
      </c>
      <c r="M52" s="3" t="str">
        <f t="shared" si="20"/>
        <v>00:14.72</v>
      </c>
      <c r="N52" s="3" t="str">
        <f t="shared" si="21"/>
        <v>00:14.72</v>
      </c>
      <c r="O52" s="3" t="str">
        <f t="shared" si="22"/>
        <v>00:14.72</v>
      </c>
      <c r="P52" s="3" t="str">
        <f t="shared" si="23"/>
        <v>00:14.72</v>
      </c>
      <c r="R52" s="3">
        <f t="shared" si="24"/>
        <v>0.00017317037037037038</v>
      </c>
      <c r="S52" s="3">
        <f t="shared" si="25"/>
        <v>0.0001741816680162963</v>
      </c>
      <c r="T52" s="3" t="str">
        <f t="shared" si="26"/>
        <v>00:15.05</v>
      </c>
      <c r="U52" s="3" t="str">
        <f t="shared" si="27"/>
        <v>00:15.05</v>
      </c>
      <c r="V52" s="4" t="s">
        <v>842</v>
      </c>
      <c r="W52" s="3" t="s">
        <v>992</v>
      </c>
    </row>
    <row r="53" spans="2:23" ht="12.75">
      <c r="B53" s="2">
        <v>1</v>
      </c>
      <c r="C53" s="1" t="s">
        <v>860</v>
      </c>
      <c r="D53" s="1" t="str">
        <f t="shared" si="19"/>
        <v> 00:14.84</v>
      </c>
      <c r="E53" s="1" t="s">
        <v>839</v>
      </c>
      <c r="G53" s="1" t="s">
        <v>694</v>
      </c>
      <c r="H53" s="1" t="s">
        <v>873</v>
      </c>
      <c r="I53" s="1" t="s">
        <v>1024</v>
      </c>
      <c r="J53" s="1" t="s">
        <v>913</v>
      </c>
      <c r="K53" s="1" t="s">
        <v>991</v>
      </c>
      <c r="L53" s="1" t="s">
        <v>842</v>
      </c>
      <c r="M53" s="3" t="str">
        <f t="shared" si="20"/>
        <v>00:14.84</v>
      </c>
      <c r="N53" s="3" t="str">
        <f t="shared" si="21"/>
        <v>00:14.84</v>
      </c>
      <c r="O53" s="3" t="str">
        <f t="shared" si="22"/>
        <v>00:14.84</v>
      </c>
      <c r="P53" s="3" t="str">
        <f t="shared" si="23"/>
        <v>00:14.84</v>
      </c>
      <c r="R53" s="3">
        <f t="shared" si="24"/>
        <v>0.00017455925925925926</v>
      </c>
      <c r="S53" s="3">
        <f t="shared" si="25"/>
        <v>0.00017557866787740742</v>
      </c>
      <c r="T53" s="3" t="str">
        <f t="shared" si="26"/>
        <v>00:15.17</v>
      </c>
      <c r="U53" s="3" t="str">
        <f t="shared" si="27"/>
        <v>00:15.17</v>
      </c>
      <c r="V53" s="4" t="s">
        <v>842</v>
      </c>
      <c r="W53" s="3"/>
    </row>
    <row r="54" spans="3:23" ht="12.75">
      <c r="C54" s="1" t="s">
        <v>863</v>
      </c>
      <c r="D54" s="1" t="str">
        <f t="shared" si="19"/>
        <v> 00:15.05</v>
      </c>
      <c r="E54" s="1" t="s">
        <v>839</v>
      </c>
      <c r="F54" s="1" t="s">
        <v>1545</v>
      </c>
      <c r="G54" s="1" t="s">
        <v>792</v>
      </c>
      <c r="H54" s="1" t="s">
        <v>873</v>
      </c>
      <c r="I54" s="1" t="s">
        <v>869</v>
      </c>
      <c r="J54" s="1" t="s">
        <v>1535</v>
      </c>
      <c r="K54" s="1" t="s">
        <v>666</v>
      </c>
      <c r="L54" s="1" t="s">
        <v>842</v>
      </c>
      <c r="M54" s="3" t="str">
        <f t="shared" si="20"/>
        <v>00:15.05</v>
      </c>
      <c r="N54" s="3" t="str">
        <f t="shared" si="21"/>
        <v>00:15.05</v>
      </c>
      <c r="O54" s="3" t="str">
        <f t="shared" si="22"/>
        <v>00:15.05</v>
      </c>
      <c r="P54" s="3" t="str">
        <f t="shared" si="23"/>
        <v>00:15.05</v>
      </c>
      <c r="R54" s="3">
        <f t="shared" si="24"/>
        <v>0.00017698981481481483</v>
      </c>
      <c r="S54" s="3">
        <f t="shared" si="25"/>
        <v>0.00017802341763435188</v>
      </c>
      <c r="T54" s="3" t="str">
        <f t="shared" si="26"/>
        <v>00:15.38</v>
      </c>
      <c r="U54" s="3" t="str">
        <f t="shared" si="27"/>
        <v>00:15.38</v>
      </c>
      <c r="V54" s="4" t="s">
        <v>842</v>
      </c>
      <c r="W54" s="3" t="s">
        <v>1524</v>
      </c>
    </row>
    <row r="55" spans="3:23" ht="12.75">
      <c r="C55" s="1" t="s">
        <v>865</v>
      </c>
      <c r="D55" s="1" t="str">
        <f t="shared" si="19"/>
        <v> 00:15.05</v>
      </c>
      <c r="E55" s="1" t="s">
        <v>839</v>
      </c>
      <c r="G55" s="1" t="s">
        <v>1918</v>
      </c>
      <c r="H55" s="1" t="s">
        <v>873</v>
      </c>
      <c r="I55" s="1" t="s">
        <v>1120</v>
      </c>
      <c r="J55" s="1" t="s">
        <v>916</v>
      </c>
      <c r="K55" s="1" t="s">
        <v>666</v>
      </c>
      <c r="L55" s="1" t="s">
        <v>842</v>
      </c>
      <c r="M55" s="3" t="str">
        <f t="shared" si="20"/>
        <v>00:15.05</v>
      </c>
      <c r="N55" s="3" t="str">
        <f t="shared" si="21"/>
        <v>00:15.05</v>
      </c>
      <c r="O55" s="3" t="str">
        <f t="shared" si="22"/>
        <v>00:15.05</v>
      </c>
      <c r="P55" s="3" t="str">
        <f t="shared" si="23"/>
        <v>00:15.05</v>
      </c>
      <c r="R55" s="3">
        <f t="shared" si="24"/>
        <v>0.00017698981481481483</v>
      </c>
      <c r="S55" s="3">
        <f t="shared" si="25"/>
        <v>0.00017802341763435188</v>
      </c>
      <c r="T55" s="3" t="str">
        <f t="shared" si="26"/>
        <v>00:15.38</v>
      </c>
      <c r="U55" s="3" t="str">
        <f t="shared" si="27"/>
        <v>00:15.38</v>
      </c>
      <c r="V55" s="4" t="s">
        <v>842</v>
      </c>
      <c r="W55" s="3"/>
    </row>
    <row r="56" spans="3:23" ht="12.75">
      <c r="C56" s="1" t="s">
        <v>868</v>
      </c>
      <c r="D56" s="1" t="str">
        <f t="shared" si="19"/>
        <v> 00:15.09</v>
      </c>
      <c r="E56" s="1" t="s">
        <v>839</v>
      </c>
      <c r="F56" s="1" t="s">
        <v>1530</v>
      </c>
      <c r="G56" s="1" t="s">
        <v>1190</v>
      </c>
      <c r="H56" s="1" t="s">
        <v>871</v>
      </c>
      <c r="I56" s="1" t="s">
        <v>509</v>
      </c>
      <c r="J56" s="1" t="s">
        <v>1798</v>
      </c>
      <c r="K56" s="1" t="s">
        <v>1810</v>
      </c>
      <c r="L56" s="1" t="s">
        <v>842</v>
      </c>
      <c r="M56" s="3" t="str">
        <f t="shared" si="20"/>
        <v>00:15.09</v>
      </c>
      <c r="N56" s="3" t="str">
        <f t="shared" si="21"/>
        <v>00:15.09</v>
      </c>
      <c r="O56" s="3" t="str">
        <f t="shared" si="22"/>
        <v>00:15.09</v>
      </c>
      <c r="P56" s="3" t="str">
        <f>IF(E56="F",O56,O56&amp;" f")</f>
        <v>00:15.09</v>
      </c>
      <c r="R56" s="3">
        <f>IF(E56="F",K56+0.0000028)</f>
        <v>0.00017745277777777776</v>
      </c>
      <c r="S56" s="3">
        <f>IF(L56="M",R56*1.0058399,R56)</f>
        <v>0.00017848908425472222</v>
      </c>
      <c r="T56" s="3" t="str">
        <f t="shared" si="26"/>
        <v>00:15.42</v>
      </c>
      <c r="U56" s="3" t="str">
        <f>IF(E56="F",T56,T56&amp;" f")</f>
        <v>00:15.42</v>
      </c>
      <c r="V56" s="4" t="s">
        <v>842</v>
      </c>
      <c r="W56" s="3" t="s">
        <v>993</v>
      </c>
    </row>
    <row r="57" spans="3:23" ht="12.75">
      <c r="C57" s="1" t="s">
        <v>870</v>
      </c>
      <c r="D57" s="1" t="str">
        <f t="shared" si="19"/>
        <v> 00:15.20</v>
      </c>
      <c r="E57" s="1" t="s">
        <v>839</v>
      </c>
      <c r="F57" s="1" t="s">
        <v>1812</v>
      </c>
      <c r="G57" s="1" t="s">
        <v>237</v>
      </c>
      <c r="H57" s="1">
        <v>12</v>
      </c>
      <c r="I57" s="1" t="s">
        <v>1134</v>
      </c>
      <c r="J57" s="1" t="s">
        <v>1813</v>
      </c>
      <c r="K57" s="1" t="s">
        <v>1074</v>
      </c>
      <c r="L57" s="1" t="s">
        <v>842</v>
      </c>
      <c r="M57" s="3" t="str">
        <f t="shared" si="20"/>
        <v>00:15.20</v>
      </c>
      <c r="N57" s="3" t="str">
        <f t="shared" si="21"/>
        <v>00:15.20</v>
      </c>
      <c r="O57" s="3" t="str">
        <f t="shared" si="22"/>
        <v>00:15.20</v>
      </c>
      <c r="P57" s="3" t="str">
        <f t="shared" si="23"/>
        <v>00:15.20</v>
      </c>
      <c r="R57" s="3">
        <f t="shared" si="24"/>
        <v>0.0001787259259259259</v>
      </c>
      <c r="S57" s="3">
        <f t="shared" si="25"/>
        <v>0.0001797696674607407</v>
      </c>
      <c r="T57" s="3" t="str">
        <f t="shared" si="26"/>
        <v>00:15.53</v>
      </c>
      <c r="U57" s="3" t="str">
        <f t="shared" si="27"/>
        <v>00:15.53</v>
      </c>
      <c r="V57" s="4" t="s">
        <v>842</v>
      </c>
      <c r="W57" s="3" t="s">
        <v>1599</v>
      </c>
    </row>
    <row r="58" spans="3:23" ht="12.75">
      <c r="C58" s="1" t="s">
        <v>871</v>
      </c>
      <c r="D58" s="1" t="str">
        <f t="shared" si="19"/>
        <v> 00:15.20</v>
      </c>
      <c r="E58" s="1" t="s">
        <v>839</v>
      </c>
      <c r="G58" s="1" t="s">
        <v>485</v>
      </c>
      <c r="H58" s="1" t="s">
        <v>873</v>
      </c>
      <c r="I58" s="1" t="s">
        <v>1117</v>
      </c>
      <c r="J58" s="1" t="s">
        <v>1053</v>
      </c>
      <c r="K58" s="1" t="s">
        <v>1074</v>
      </c>
      <c r="L58" s="1" t="s">
        <v>842</v>
      </c>
      <c r="M58" s="3" t="str">
        <f t="shared" si="20"/>
        <v>00:15.20</v>
      </c>
      <c r="N58" s="3" t="str">
        <f t="shared" si="21"/>
        <v>00:15.20</v>
      </c>
      <c r="O58" s="3" t="str">
        <f t="shared" si="22"/>
        <v>00:15.20</v>
      </c>
      <c r="P58" s="3" t="str">
        <f>IF(E58="F",O58,O58&amp;" f")</f>
        <v>00:15.20</v>
      </c>
      <c r="R58" s="3">
        <f>IF(E58="F",K58+0.0000028)</f>
        <v>0.0001787259259259259</v>
      </c>
      <c r="S58" s="3">
        <f>IF(L58="M",R58*1.0058399,R58)</f>
        <v>0.0001797696674607407</v>
      </c>
      <c r="T58" s="3" t="str">
        <f t="shared" si="26"/>
        <v>00:15.53</v>
      </c>
      <c r="U58" s="3" t="str">
        <f>IF(E58="F",T58,T58&amp;" f")</f>
        <v>00:15.53</v>
      </c>
      <c r="V58" s="4" t="s">
        <v>842</v>
      </c>
      <c r="W58" s="3"/>
    </row>
    <row r="59" spans="3:23" ht="12.75">
      <c r="C59" s="1" t="s">
        <v>873</v>
      </c>
      <c r="D59" s="1" t="str">
        <f t="shared" si="19"/>
        <v> 00:15.23</v>
      </c>
      <c r="E59" s="1" t="s">
        <v>839</v>
      </c>
      <c r="G59" s="1" t="s">
        <v>658</v>
      </c>
      <c r="H59" s="1">
        <v>12</v>
      </c>
      <c r="I59" s="1" t="s">
        <v>844</v>
      </c>
      <c r="J59" s="1" t="s">
        <v>862</v>
      </c>
      <c r="K59" s="1" t="s">
        <v>534</v>
      </c>
      <c r="L59" s="1" t="s">
        <v>842</v>
      </c>
      <c r="M59" s="3" t="str">
        <f>IF(E59="F",K59,K59+0.0000028)</f>
        <v>00:15.23</v>
      </c>
      <c r="N59" s="3" t="str">
        <f>IF(L59="Y",M59*0.9942,M59)</f>
        <v>00:15.23</v>
      </c>
      <c r="O59" s="3" t="str">
        <f t="shared" si="22"/>
        <v>00:15.23</v>
      </c>
      <c r="P59" s="3" t="str">
        <f t="shared" si="23"/>
        <v>00:15.23</v>
      </c>
      <c r="R59" s="3">
        <f t="shared" si="24"/>
        <v>0.00017907314814814815</v>
      </c>
      <c r="S59" s="3">
        <f t="shared" si="25"/>
        <v>0.00018011891742601854</v>
      </c>
      <c r="T59" s="3" t="str">
        <f t="shared" si="26"/>
        <v>00:15.56</v>
      </c>
      <c r="U59" s="3" t="str">
        <f t="shared" si="27"/>
        <v>00:15.56</v>
      </c>
      <c r="V59" s="4" t="s">
        <v>842</v>
      </c>
      <c r="W59" s="3"/>
    </row>
    <row r="60" spans="3:23" ht="12.75">
      <c r="C60" s="1" t="s">
        <v>875</v>
      </c>
      <c r="D60" s="1" t="str">
        <f t="shared" si="19"/>
        <v> 00:15.24</v>
      </c>
      <c r="E60" s="1" t="s">
        <v>839</v>
      </c>
      <c r="G60" s="1" t="s">
        <v>268</v>
      </c>
      <c r="H60" s="1" t="s">
        <v>871</v>
      </c>
      <c r="I60" s="1" t="s">
        <v>1184</v>
      </c>
      <c r="J60" s="1" t="s">
        <v>1815</v>
      </c>
      <c r="K60" s="1" t="s">
        <v>1814</v>
      </c>
      <c r="L60" s="1" t="s">
        <v>842</v>
      </c>
      <c r="M60" s="3" t="str">
        <f>IF(E60="F",K60,K60+0.0000028)</f>
        <v>00:15.24</v>
      </c>
      <c r="N60" s="3" t="str">
        <f>IF(L60="Y",M60*0.9942,M60)</f>
        <v>00:15.24</v>
      </c>
      <c r="O60" s="3" t="str">
        <f t="shared" si="22"/>
        <v>00:15.24</v>
      </c>
      <c r="P60" s="3" t="str">
        <f t="shared" si="23"/>
        <v>00:15.24</v>
      </c>
      <c r="R60" s="3">
        <f t="shared" si="24"/>
        <v>0.0001791888888888889</v>
      </c>
      <c r="S60" s="3">
        <f t="shared" si="25"/>
        <v>0.0001802353340811111</v>
      </c>
      <c r="T60" s="3" t="str">
        <f t="shared" si="26"/>
        <v>00:15.57</v>
      </c>
      <c r="U60" s="3" t="str">
        <f t="shared" si="27"/>
        <v>00:15.57</v>
      </c>
      <c r="V60" s="4" t="s">
        <v>842</v>
      </c>
      <c r="W60" s="3"/>
    </row>
    <row r="61" spans="3:23" ht="12.75">
      <c r="C61" s="1" t="s">
        <v>876</v>
      </c>
      <c r="D61" s="1" t="str">
        <f t="shared" si="19"/>
        <v> 00:15.30</v>
      </c>
      <c r="E61" s="1" t="s">
        <v>839</v>
      </c>
      <c r="G61" s="1" t="s">
        <v>791</v>
      </c>
      <c r="H61" s="1" t="s">
        <v>871</v>
      </c>
      <c r="I61" s="1" t="s">
        <v>58</v>
      </c>
      <c r="J61" s="1" t="s">
        <v>391</v>
      </c>
      <c r="K61" s="1" t="s">
        <v>390</v>
      </c>
      <c r="L61" s="1" t="s">
        <v>842</v>
      </c>
      <c r="M61" s="3" t="str">
        <f t="shared" si="20"/>
        <v>00:15.30</v>
      </c>
      <c r="N61" s="3" t="str">
        <f t="shared" si="21"/>
        <v>00:15.30</v>
      </c>
      <c r="O61" s="3" t="str">
        <f t="shared" si="22"/>
        <v>00:15.30</v>
      </c>
      <c r="P61" s="3" t="str">
        <f>IF(E61="F",O61,O61&amp;" f")</f>
        <v>00:15.30</v>
      </c>
      <c r="R61" s="3">
        <f>IF(E61="F",K61+0.0000028)</f>
        <v>0.00017988333333333333</v>
      </c>
      <c r="S61" s="3">
        <f>IF(L61="M",R61*1.0058399,R61)</f>
        <v>0.00018093383401166668</v>
      </c>
      <c r="T61" s="3" t="str">
        <f t="shared" si="26"/>
        <v>00:15.63</v>
      </c>
      <c r="U61" s="3" t="str">
        <f>IF(E61="F",T61,T61&amp;" f")</f>
        <v>00:15.63</v>
      </c>
      <c r="V61" s="4" t="s">
        <v>842</v>
      </c>
      <c r="W61" s="3"/>
    </row>
    <row r="62" spans="3:23" ht="12.75">
      <c r="C62" s="1" t="s">
        <v>879</v>
      </c>
      <c r="D62" s="1" t="str">
        <f t="shared" si="19"/>
        <v> 00:15.33</v>
      </c>
      <c r="E62" s="1" t="s">
        <v>839</v>
      </c>
      <c r="G62" s="1" t="s">
        <v>695</v>
      </c>
      <c r="H62" s="1" t="s">
        <v>871</v>
      </c>
      <c r="I62" s="1" t="s">
        <v>1117</v>
      </c>
      <c r="J62" s="1" t="s">
        <v>1062</v>
      </c>
      <c r="K62" s="1" t="s">
        <v>1075</v>
      </c>
      <c r="L62" s="1" t="s">
        <v>842</v>
      </c>
      <c r="M62" s="3" t="str">
        <f t="shared" si="20"/>
        <v>00:15.33</v>
      </c>
      <c r="N62" s="3" t="str">
        <f t="shared" si="21"/>
        <v>00:15.33</v>
      </c>
      <c r="O62" s="3" t="str">
        <f t="shared" si="22"/>
        <v>00:15.33</v>
      </c>
      <c r="P62" s="3" t="str">
        <f t="shared" si="23"/>
        <v>00:15.33</v>
      </c>
      <c r="R62" s="3">
        <f t="shared" si="24"/>
        <v>0.00018023055555555555</v>
      </c>
      <c r="S62" s="3">
        <f t="shared" si="25"/>
        <v>0.00018128308397694445</v>
      </c>
      <c r="T62" s="3" t="str">
        <f t="shared" si="26"/>
        <v>00:15.66</v>
      </c>
      <c r="U62" s="3" t="str">
        <f t="shared" si="27"/>
        <v>00:15.66</v>
      </c>
      <c r="V62" s="4" t="s">
        <v>842</v>
      </c>
      <c r="W62" s="3"/>
    </row>
    <row r="63" spans="3:23" ht="12.75">
      <c r="C63" s="1" t="s">
        <v>881</v>
      </c>
      <c r="D63" s="1" t="str">
        <f t="shared" si="19"/>
        <v> 00:15.41</v>
      </c>
      <c r="E63" s="1" t="s">
        <v>839</v>
      </c>
      <c r="F63" s="1" t="s">
        <v>1809</v>
      </c>
      <c r="G63" s="1" t="s">
        <v>1258</v>
      </c>
      <c r="H63" s="1" t="s">
        <v>871</v>
      </c>
      <c r="I63" s="1" t="s">
        <v>386</v>
      </c>
      <c r="J63" s="1" t="s">
        <v>1816</v>
      </c>
      <c r="K63" s="1" t="s">
        <v>1817</v>
      </c>
      <c r="L63" s="1" t="s">
        <v>842</v>
      </c>
      <c r="M63" s="3" t="str">
        <f t="shared" si="20"/>
        <v>00:15.41</v>
      </c>
      <c r="N63" s="3" t="str">
        <f t="shared" si="21"/>
        <v>00:15.41</v>
      </c>
      <c r="O63" s="3" t="str">
        <f t="shared" si="22"/>
        <v>00:15.41</v>
      </c>
      <c r="P63" s="3" t="str">
        <f t="shared" si="23"/>
        <v>00:15.41</v>
      </c>
      <c r="R63" s="3">
        <f t="shared" si="24"/>
        <v>0.00018115648148148147</v>
      </c>
      <c r="S63" s="3">
        <f t="shared" si="25"/>
        <v>0.0001822144172176852</v>
      </c>
      <c r="T63" s="3" t="str">
        <f t="shared" si="26"/>
        <v>00:15.74</v>
      </c>
      <c r="U63" s="3" t="str">
        <f t="shared" si="27"/>
        <v>00:15.74</v>
      </c>
      <c r="V63" s="4" t="s">
        <v>842</v>
      </c>
      <c r="W63" s="3"/>
    </row>
    <row r="64" spans="3:23" ht="12.75">
      <c r="C64" s="1" t="s">
        <v>882</v>
      </c>
      <c r="D64" s="1" t="str">
        <f t="shared" si="19"/>
        <v> 00:15.45</v>
      </c>
      <c r="E64" s="1" t="s">
        <v>839</v>
      </c>
      <c r="F64" s="1" t="s">
        <v>1530</v>
      </c>
      <c r="G64" s="1" t="s">
        <v>887</v>
      </c>
      <c r="H64" s="1" t="s">
        <v>871</v>
      </c>
      <c r="I64" s="1" t="s">
        <v>861</v>
      </c>
      <c r="J64" s="1" t="s">
        <v>1819</v>
      </c>
      <c r="K64" s="1" t="s">
        <v>1565</v>
      </c>
      <c r="L64" s="1" t="s">
        <v>842</v>
      </c>
      <c r="M64" s="3" t="str">
        <f>IF(E64="F",K64,K64+0.0000028)</f>
        <v>00:15.45</v>
      </c>
      <c r="N64" s="3" t="str">
        <f>IF(L64="Y",M64*0.9942,M64)</f>
        <v>00:15.45</v>
      </c>
      <c r="O64" s="3" t="str">
        <f t="shared" si="22"/>
        <v>00:15.45</v>
      </c>
      <c r="P64" s="3" t="str">
        <f>IF(E64="F",O64,O64&amp;" f")</f>
        <v>00:15.45</v>
      </c>
      <c r="R64" s="3">
        <f>IF(E64="F",K64+0.0000028)</f>
        <v>0.00018161944444444443</v>
      </c>
      <c r="S64" s="3">
        <f>IF(L64="M",R64*1.0058399,R64)</f>
        <v>0.00018268008383805554</v>
      </c>
      <c r="T64" s="3" t="str">
        <f t="shared" si="26"/>
        <v>00:15.78</v>
      </c>
      <c r="U64" s="3" t="str">
        <f>IF(E64="F",T64,T64&amp;" f")</f>
        <v>00:15.78</v>
      </c>
      <c r="V64" s="4" t="s">
        <v>842</v>
      </c>
      <c r="W64" s="3" t="s">
        <v>1818</v>
      </c>
    </row>
    <row r="65" spans="3:23" ht="12.75">
      <c r="C65" s="1" t="s">
        <v>1021</v>
      </c>
      <c r="D65" s="1" t="str">
        <f t="shared" si="19"/>
        <v> 00:15.60</v>
      </c>
      <c r="E65" s="1" t="s">
        <v>839</v>
      </c>
      <c r="F65" s="1" t="s">
        <v>1809</v>
      </c>
      <c r="G65" s="1" t="s">
        <v>1820</v>
      </c>
      <c r="H65" s="1" t="s">
        <v>873</v>
      </c>
      <c r="I65" s="1" t="s">
        <v>1118</v>
      </c>
      <c r="J65" s="1" t="s">
        <v>1821</v>
      </c>
      <c r="K65" s="1" t="s">
        <v>1822</v>
      </c>
      <c r="L65" s="1" t="s">
        <v>842</v>
      </c>
      <c r="M65" s="3" t="str">
        <f t="shared" si="20"/>
        <v>00:15.60</v>
      </c>
      <c r="N65" s="3" t="str">
        <f t="shared" si="21"/>
        <v>00:15.60</v>
      </c>
      <c r="O65" s="3" t="str">
        <f t="shared" si="22"/>
        <v>00:15.60</v>
      </c>
      <c r="P65" s="3" t="str">
        <f t="shared" si="23"/>
        <v>00:15.60</v>
      </c>
      <c r="R65" s="3">
        <f t="shared" si="24"/>
        <v>0.00018335555555555553</v>
      </c>
      <c r="S65" s="3">
        <f t="shared" si="25"/>
        <v>0.00018442633366444442</v>
      </c>
      <c r="T65" s="3" t="str">
        <f t="shared" si="26"/>
        <v>00:15.93</v>
      </c>
      <c r="U65" s="3" t="str">
        <f t="shared" si="27"/>
        <v>00:15.93</v>
      </c>
      <c r="V65" s="4" t="s">
        <v>842</v>
      </c>
      <c r="W65" s="3"/>
    </row>
    <row r="66" spans="3:23" ht="12.75">
      <c r="C66" s="1" t="s">
        <v>1023</v>
      </c>
      <c r="D66" s="1" t="str">
        <f>IF(V66="Y",IF(L66="Y"," "&amp;U66,"-"&amp;U66),IF(L66="M"," "&amp;P66,"-"&amp;P66))</f>
        <v> 00:15.62</v>
      </c>
      <c r="E66" s="1" t="s">
        <v>839</v>
      </c>
      <c r="G66" s="1" t="s">
        <v>157</v>
      </c>
      <c r="H66" s="1" t="s">
        <v>871</v>
      </c>
      <c r="I66" s="1" t="s">
        <v>858</v>
      </c>
      <c r="J66" s="1" t="s">
        <v>1315</v>
      </c>
      <c r="K66" s="1" t="s">
        <v>1347</v>
      </c>
      <c r="L66" s="1" t="s">
        <v>842</v>
      </c>
      <c r="M66" s="3" t="str">
        <f>IF(E66="F",K66,K66+0.0000028)</f>
        <v>00:15.62</v>
      </c>
      <c r="N66" s="3" t="str">
        <f>IF(L66="Y",M66*0.9942,M66)</f>
        <v>00:15.62</v>
      </c>
      <c r="O66" s="3" t="str">
        <f t="shared" si="22"/>
        <v>00:15.62</v>
      </c>
      <c r="P66" s="3" t="str">
        <f>IF(E66="F",O66,O66&amp;" f")</f>
        <v>00:15.62</v>
      </c>
      <c r="R66" s="3">
        <f>IF(E66="F",K66+0.0000028)</f>
        <v>0.00018358703703703701</v>
      </c>
      <c r="S66" s="3">
        <f>IF(L66="M",R66*1.0058399,R66)</f>
        <v>0.00018465916697462962</v>
      </c>
      <c r="T66" s="3" t="str">
        <f t="shared" si="26"/>
        <v>00:15.95</v>
      </c>
      <c r="U66" s="3" t="str">
        <f>IF(E66="F",T66,T66&amp;" f")</f>
        <v>00:15.95</v>
      </c>
      <c r="V66" s="4" t="s">
        <v>842</v>
      </c>
      <c r="W66" s="3"/>
    </row>
    <row r="67" spans="3:23" ht="12.75">
      <c r="C67" s="1" t="s">
        <v>1106</v>
      </c>
      <c r="D67" s="1" t="str">
        <f t="shared" si="19"/>
        <v> 00:15.73</v>
      </c>
      <c r="E67" s="1" t="s">
        <v>839</v>
      </c>
      <c r="F67" s="1" t="s">
        <v>1540</v>
      </c>
      <c r="G67" s="1" t="s">
        <v>1601</v>
      </c>
      <c r="H67" s="1" t="s">
        <v>873</v>
      </c>
      <c r="I67" s="1" t="s">
        <v>343</v>
      </c>
      <c r="J67" s="1" t="s">
        <v>1594</v>
      </c>
      <c r="K67" s="1" t="s">
        <v>1257</v>
      </c>
      <c r="L67" s="1" t="s">
        <v>842</v>
      </c>
      <c r="M67" s="3" t="str">
        <f>IF(E67="F",K67,K67+0.0000028)</f>
        <v>00:15.73</v>
      </c>
      <c r="N67" s="3" t="str">
        <f>IF(L67="Y",M67*0.9942,M67)</f>
        <v>00:15.73</v>
      </c>
      <c r="O67" s="3" t="str">
        <f t="shared" si="22"/>
        <v>00:15.73</v>
      </c>
      <c r="P67" s="3" t="str">
        <f t="shared" si="23"/>
        <v>00:15.73</v>
      </c>
      <c r="R67" s="3">
        <f t="shared" si="24"/>
        <v>0.00018486018518518515</v>
      </c>
      <c r="S67" s="3">
        <f t="shared" si="25"/>
        <v>0.0001859397501806481</v>
      </c>
      <c r="T67" s="3" t="str">
        <f t="shared" si="26"/>
        <v>00:16.07</v>
      </c>
      <c r="U67" s="3" t="str">
        <f t="shared" si="27"/>
        <v>00:16.07</v>
      </c>
      <c r="V67" s="4" t="s">
        <v>842</v>
      </c>
      <c r="W67" s="3"/>
    </row>
    <row r="68" spans="1:23" ht="12.75">
      <c r="A68" s="1" t="s">
        <v>1125</v>
      </c>
      <c r="C68" s="1" t="s">
        <v>1106</v>
      </c>
      <c r="D68" s="1" t="str">
        <f>IF(V68="Y",IF(L68="Y"," "&amp;U68,"-"&amp;U68),IF(L68="M"," "&amp;P68,"-"&amp;P68))</f>
        <v> 00:15.73</v>
      </c>
      <c r="E68" s="1" t="s">
        <v>839</v>
      </c>
      <c r="G68" s="1" t="s">
        <v>1256</v>
      </c>
      <c r="H68" s="1" t="s">
        <v>870</v>
      </c>
      <c r="I68" s="1" t="s">
        <v>1129</v>
      </c>
      <c r="J68" s="1" t="s">
        <v>1254</v>
      </c>
      <c r="K68" s="1" t="s">
        <v>1257</v>
      </c>
      <c r="L68" s="1" t="s">
        <v>842</v>
      </c>
      <c r="M68" s="3" t="str">
        <f t="shared" si="20"/>
        <v>00:15.73</v>
      </c>
      <c r="N68" s="3" t="str">
        <f t="shared" si="21"/>
        <v>00:15.73</v>
      </c>
      <c r="O68" s="3" t="str">
        <f t="shared" si="22"/>
        <v>00:15.73</v>
      </c>
      <c r="P68" s="3" t="str">
        <f t="shared" si="23"/>
        <v>00:15.73</v>
      </c>
      <c r="R68" s="3">
        <f t="shared" si="24"/>
        <v>0.00018486018518518515</v>
      </c>
      <c r="S68" s="3">
        <f t="shared" si="25"/>
        <v>0.0001859397501806481</v>
      </c>
      <c r="T68" s="3" t="str">
        <f t="shared" si="26"/>
        <v>00:16.07</v>
      </c>
      <c r="U68" s="3" t="str">
        <f t="shared" si="27"/>
        <v>00:16.07</v>
      </c>
      <c r="V68" s="4" t="s">
        <v>842</v>
      </c>
      <c r="W68" s="3"/>
    </row>
    <row r="69" spans="4:23" ht="12.75">
      <c r="D69" s="1" t="str">
        <f t="shared" si="19"/>
        <v> 00:13.87</v>
      </c>
      <c r="E69" s="1" t="s">
        <v>839</v>
      </c>
      <c r="F69" s="1" t="s">
        <v>1137</v>
      </c>
      <c r="G69" s="1" t="s">
        <v>1280</v>
      </c>
      <c r="I69" s="1" t="s">
        <v>1281</v>
      </c>
      <c r="K69" s="1" t="s">
        <v>569</v>
      </c>
      <c r="L69" s="1" t="s">
        <v>842</v>
      </c>
      <c r="M69" s="3" t="str">
        <f>IF(E69="F",K69,K69+0.0000028)</f>
        <v>00:13.87</v>
      </c>
      <c r="N69" s="3" t="str">
        <f>IF(L69="Y",M69*0.9942,M69)</f>
        <v>00:13.87</v>
      </c>
      <c r="O69" s="3" t="str">
        <f t="shared" si="22"/>
        <v>00:13.87</v>
      </c>
      <c r="P69" s="3" t="str">
        <f>IF(E69="F",O69,O69&amp;" f")</f>
        <v>00:13.87</v>
      </c>
      <c r="R69" s="3">
        <f>IF(E69="F",K69+0.0000028)</f>
        <v>0.00016333240740740737</v>
      </c>
      <c r="S69" s="3">
        <f>IF(L69="M",R69*1.0058399,R69)</f>
        <v>0.0001642862523334259</v>
      </c>
      <c r="T69" s="3" t="str">
        <f t="shared" si="26"/>
        <v>00:14.19</v>
      </c>
      <c r="U69" s="3" t="str">
        <f>IF(E69="F",T69,T69&amp;" f")</f>
        <v>00:14.19</v>
      </c>
      <c r="V69" s="4" t="s">
        <v>842</v>
      </c>
      <c r="W69" s="3"/>
    </row>
    <row r="70" spans="4:23" ht="12.75">
      <c r="D70" s="1" t="str">
        <f t="shared" si="19"/>
        <v> 00:13.44</v>
      </c>
      <c r="E70" s="1" t="s">
        <v>839</v>
      </c>
      <c r="F70" s="1" t="s">
        <v>1137</v>
      </c>
      <c r="G70" s="1" t="s">
        <v>589</v>
      </c>
      <c r="K70" s="1" t="s">
        <v>588</v>
      </c>
      <c r="L70" s="1" t="s">
        <v>842</v>
      </c>
      <c r="M70" s="3" t="str">
        <f>IF(E70="F",K70,K70+0.0000028)</f>
        <v>00:13.44</v>
      </c>
      <c r="N70" s="3" t="str">
        <f>IF(L70="Y",M70*0.9942,M70)</f>
        <v>00:13.44</v>
      </c>
      <c r="O70" s="3" t="str">
        <f t="shared" si="22"/>
        <v>00:13.44</v>
      </c>
      <c r="P70" s="3" t="str">
        <f>IF(E70="F",O70,O70&amp;" f")</f>
        <v>00:13.44</v>
      </c>
      <c r="R70" s="3">
        <f>IF(E70="F",K70+0.0000028)</f>
        <v>0.00015835555555555555</v>
      </c>
      <c r="S70" s="3">
        <f>IF(L70="M",R70*1.0058399,R70)</f>
        <v>0.00015928033616444443</v>
      </c>
      <c r="T70" s="3" t="str">
        <f t="shared" si="26"/>
        <v>00:13.76</v>
      </c>
      <c r="U70" s="3" t="str">
        <f>IF(E70="F",T70,T70&amp;" f")</f>
        <v>00:13.76</v>
      </c>
      <c r="V70" s="4" t="s">
        <v>842</v>
      </c>
      <c r="W70" s="3"/>
    </row>
    <row r="71" spans="22:23" ht="12.75">
      <c r="V71" s="4"/>
      <c r="W71" s="3"/>
    </row>
    <row r="72" spans="1:23" ht="12.75">
      <c r="A72" s="1" t="s">
        <v>1138</v>
      </c>
      <c r="B72" s="2">
        <v>10</v>
      </c>
      <c r="C72" s="1" t="s">
        <v>838</v>
      </c>
      <c r="D72" s="1" t="str">
        <f>IF(V72="Y",IF(L72="Y"," "&amp;U72,"-"&amp;U72),IF(L72="M"," "&amp;P72,"-"&amp;P72))</f>
        <v> 00:48.00</v>
      </c>
      <c r="E72" s="1" t="s">
        <v>839</v>
      </c>
      <c r="G72" s="1" t="s">
        <v>662</v>
      </c>
      <c r="H72" s="1">
        <v>12</v>
      </c>
      <c r="I72" s="1" t="s">
        <v>1144</v>
      </c>
      <c r="J72" s="1" t="s">
        <v>159</v>
      </c>
      <c r="K72" s="1" t="s">
        <v>715</v>
      </c>
      <c r="L72" s="1" t="s">
        <v>842</v>
      </c>
      <c r="M72" s="3" t="str">
        <f aca="true" t="shared" si="28" ref="M72:M93">IF(E72="F",K72,K72+0.0000016)</f>
        <v>00:48.00</v>
      </c>
      <c r="N72" s="3" t="str">
        <f aca="true" t="shared" si="29" ref="N72:N93">IF(L72="Y",M72*0.9942,M72)</f>
        <v>00:48.00</v>
      </c>
      <c r="O72" s="3" t="str">
        <f aca="true" t="shared" si="30" ref="O72:O93">+TEXT(N72,"mm:ss.00")</f>
        <v>00:48.00</v>
      </c>
      <c r="P72" s="3" t="str">
        <f>IF(E72="F",O72,O72&amp;" f")</f>
        <v>00:48.00</v>
      </c>
      <c r="R72" s="3">
        <f aca="true" t="shared" si="31" ref="R72:R93">IF(E72="F",K72+0.0000016)</f>
        <v>0.0005571555555555556</v>
      </c>
      <c r="S72" s="3">
        <f>IF(L72="M",R72*1.0058399,R72)</f>
        <v>0.0005604092882844445</v>
      </c>
      <c r="T72" s="3" t="str">
        <f aca="true" t="shared" si="32" ref="T72:T93">+TEXT(S72,"mm:ss.00")</f>
        <v>00:48.42</v>
      </c>
      <c r="U72" s="3" t="str">
        <f>IF(E72="F",T72,T72&amp;" f")</f>
        <v>00:48.42</v>
      </c>
      <c r="V72" s="1" t="s">
        <v>842</v>
      </c>
      <c r="W72" s="3"/>
    </row>
    <row r="73" spans="2:23" ht="12.75">
      <c r="B73" s="2">
        <v>8</v>
      </c>
      <c r="C73" s="1" t="s">
        <v>843</v>
      </c>
      <c r="D73" s="1" t="str">
        <f>IF(V73="Y",IF(L73="Y"," "&amp;U73,"-"&amp;U73),IF(L73="M"," "&amp;P73,"-"&amp;P73))</f>
        <v> 00:48.61</v>
      </c>
      <c r="E73" s="1" t="s">
        <v>839</v>
      </c>
      <c r="G73" s="1" t="s">
        <v>618</v>
      </c>
      <c r="H73" s="1" t="s">
        <v>871</v>
      </c>
      <c r="I73" s="1" t="s">
        <v>840</v>
      </c>
      <c r="J73" s="1" t="s">
        <v>911</v>
      </c>
      <c r="K73" s="1" t="s">
        <v>967</v>
      </c>
      <c r="L73" s="1" t="s">
        <v>842</v>
      </c>
      <c r="M73" s="3" t="str">
        <f t="shared" si="28"/>
        <v>00:48.61</v>
      </c>
      <c r="N73" s="3" t="str">
        <f t="shared" si="29"/>
        <v>00:48.61</v>
      </c>
      <c r="O73" s="3" t="str">
        <f t="shared" si="30"/>
        <v>00:48.61</v>
      </c>
      <c r="P73" s="3" t="str">
        <f aca="true" t="shared" si="33" ref="P73:P93">IF(E73="F",O73,O73&amp;" f")</f>
        <v>00:48.61</v>
      </c>
      <c r="R73" s="3">
        <f t="shared" si="31"/>
        <v>0.0005642157407407408</v>
      </c>
      <c r="S73" s="3">
        <f aca="true" t="shared" si="34" ref="S73:S93">IF(L73="M",R73*1.0058399,R73)</f>
        <v>0.0005675107042450927</v>
      </c>
      <c r="T73" s="3" t="str">
        <f t="shared" si="32"/>
        <v>00:49.03</v>
      </c>
      <c r="U73" s="3" t="str">
        <f aca="true" t="shared" si="35" ref="U73:U93">IF(E73="F",T73,T73&amp;" f")</f>
        <v>00:49.03</v>
      </c>
      <c r="V73" s="1" t="s">
        <v>842</v>
      </c>
      <c r="W73" s="3"/>
    </row>
    <row r="74" spans="2:23" ht="12.75">
      <c r="B74" s="2">
        <v>6</v>
      </c>
      <c r="C74" s="1" t="s">
        <v>846</v>
      </c>
      <c r="D74" s="1" t="str">
        <f>IF(V74="Y",IF(L74="Y"," "&amp;U74,"-"&amp;U74),IF(L74="M"," "&amp;P74,"-"&amp;P74))</f>
        <v> 00:48.68</v>
      </c>
      <c r="E74" s="1" t="s">
        <v>839</v>
      </c>
      <c r="G74" s="1" t="s">
        <v>1204</v>
      </c>
      <c r="H74" s="1" t="s">
        <v>873</v>
      </c>
      <c r="I74" s="1" t="s">
        <v>1120</v>
      </c>
      <c r="J74" s="1" t="s">
        <v>896</v>
      </c>
      <c r="K74" s="1" t="s">
        <v>968</v>
      </c>
      <c r="L74" s="1" t="s">
        <v>842</v>
      </c>
      <c r="M74" s="3" t="str">
        <f t="shared" si="28"/>
        <v>00:48.68</v>
      </c>
      <c r="N74" s="3" t="str">
        <f t="shared" si="29"/>
        <v>00:48.68</v>
      </c>
      <c r="O74" s="3" t="str">
        <f t="shared" si="30"/>
        <v>00:48.68</v>
      </c>
      <c r="P74" s="3" t="str">
        <f t="shared" si="33"/>
        <v>00:48.68</v>
      </c>
      <c r="R74" s="3">
        <f t="shared" si="31"/>
        <v>0.0005650259259259259</v>
      </c>
      <c r="S74" s="3">
        <f t="shared" si="34"/>
        <v>0.0005683256208307407</v>
      </c>
      <c r="T74" s="3" t="str">
        <f t="shared" si="32"/>
        <v>00:49.10</v>
      </c>
      <c r="U74" s="3" t="str">
        <f t="shared" si="35"/>
        <v>00:49.10</v>
      </c>
      <c r="V74" s="1" t="s">
        <v>842</v>
      </c>
      <c r="W74" s="3"/>
    </row>
    <row r="75" spans="2:23" ht="12.75">
      <c r="B75" s="2">
        <v>4</v>
      </c>
      <c r="C75" s="1" t="s">
        <v>848</v>
      </c>
      <c r="D75" s="1" t="str">
        <f>IF(V75="Y",IF(L75="Y"," "&amp;U75,"-"&amp;U75),IF(L75="M"," "&amp;P75,"-"&amp;P75))</f>
        <v> 00:48.89</v>
      </c>
      <c r="E75" s="1" t="s">
        <v>839</v>
      </c>
      <c r="G75" s="1" t="s">
        <v>527</v>
      </c>
      <c r="H75" s="1" t="s">
        <v>873</v>
      </c>
      <c r="I75" s="1" t="s">
        <v>880</v>
      </c>
      <c r="J75" s="1" t="s">
        <v>907</v>
      </c>
      <c r="K75" s="1" t="s">
        <v>969</v>
      </c>
      <c r="L75" s="1" t="s">
        <v>842</v>
      </c>
      <c r="M75" s="3" t="str">
        <f>IF(E75="F",K75,K75+0.0000016)</f>
        <v>00:48.89</v>
      </c>
      <c r="N75" s="3" t="str">
        <f>IF(L75="Y",M75*0.9942,M75)</f>
        <v>00:48.89</v>
      </c>
      <c r="O75" s="3" t="str">
        <f t="shared" si="30"/>
        <v>00:48.89</v>
      </c>
      <c r="P75" s="3" t="str">
        <f>IF(E75="F",O75,O75&amp;" f")</f>
        <v>00:48.89</v>
      </c>
      <c r="R75" s="3">
        <f>IF(E75="F",K75+0.0000016)</f>
        <v>0.0005674564814814816</v>
      </c>
      <c r="S75" s="3">
        <f>IF(L75="M",R75*1.0058399,R75)</f>
        <v>0.0005707703705876853</v>
      </c>
      <c r="T75" s="3" t="str">
        <f t="shared" si="32"/>
        <v>00:49.31</v>
      </c>
      <c r="U75" s="3" t="str">
        <f>IF(E75="F",T75,T75&amp;" f")</f>
        <v>00:49.31</v>
      </c>
      <c r="V75" s="1" t="s">
        <v>842</v>
      </c>
      <c r="W75" s="3"/>
    </row>
    <row r="76" spans="2:23" ht="12.75">
      <c r="B76" s="2">
        <v>2</v>
      </c>
      <c r="C76" s="1" t="s">
        <v>850</v>
      </c>
      <c r="D76" s="1" t="str">
        <f aca="true" t="shared" si="36" ref="D76:D93">IF(V76="Y",IF(L76="Y"," "&amp;U76,"-"&amp;U76),IF(L76="M"," "&amp;P76,"-"&amp;P76))</f>
        <v> 00:49.39</v>
      </c>
      <c r="E76" s="1" t="s">
        <v>839</v>
      </c>
      <c r="G76" s="1" t="s">
        <v>787</v>
      </c>
      <c r="H76" s="1" t="s">
        <v>871</v>
      </c>
      <c r="I76" s="1" t="s">
        <v>1117</v>
      </c>
      <c r="J76" s="1" t="s">
        <v>913</v>
      </c>
      <c r="K76" s="1" t="s">
        <v>970</v>
      </c>
      <c r="L76" s="1" t="s">
        <v>842</v>
      </c>
      <c r="M76" s="3" t="str">
        <f t="shared" si="28"/>
        <v>00:49.39</v>
      </c>
      <c r="N76" s="3" t="str">
        <f t="shared" si="29"/>
        <v>00:49.39</v>
      </c>
      <c r="O76" s="3" t="str">
        <f t="shared" si="30"/>
        <v>00:49.39</v>
      </c>
      <c r="P76" s="3" t="str">
        <f>IF(E76="F",O76,O76&amp;" f")</f>
        <v>00:49.39</v>
      </c>
      <c r="R76" s="3">
        <f t="shared" si="31"/>
        <v>0.0005732435185185186</v>
      </c>
      <c r="S76" s="3">
        <f>IF(L76="M",R76*1.0058399,R76)</f>
        <v>0.0005765912033423149</v>
      </c>
      <c r="T76" s="3" t="str">
        <f t="shared" si="32"/>
        <v>00:49.82</v>
      </c>
      <c r="U76" s="3" t="str">
        <f>IF(E76="F",T76,T76&amp;" f")</f>
        <v>00:49.82</v>
      </c>
      <c r="V76" s="1" t="s">
        <v>842</v>
      </c>
      <c r="W76" s="3"/>
    </row>
    <row r="77" spans="2:23" ht="12.75">
      <c r="B77" s="2">
        <v>1</v>
      </c>
      <c r="C77" s="1" t="s">
        <v>860</v>
      </c>
      <c r="D77" s="1" t="str">
        <f t="shared" si="36"/>
        <v> 00:49.48</v>
      </c>
      <c r="E77" s="1" t="s">
        <v>839</v>
      </c>
      <c r="G77" s="1" t="s">
        <v>329</v>
      </c>
      <c r="H77" s="1" t="s">
        <v>873</v>
      </c>
      <c r="I77" s="1" t="s">
        <v>1901</v>
      </c>
      <c r="J77" s="1" t="s">
        <v>1013</v>
      </c>
      <c r="K77" s="1" t="s">
        <v>529</v>
      </c>
      <c r="L77" s="1" t="s">
        <v>842</v>
      </c>
      <c r="M77" s="3" t="str">
        <f t="shared" si="28"/>
        <v>00:49.48</v>
      </c>
      <c r="N77" s="3" t="str">
        <f t="shared" si="29"/>
        <v>00:49.48</v>
      </c>
      <c r="O77" s="3" t="str">
        <f t="shared" si="30"/>
        <v>00:49.48</v>
      </c>
      <c r="P77" s="3" t="str">
        <f t="shared" si="33"/>
        <v>00:49.48</v>
      </c>
      <c r="R77" s="3">
        <f t="shared" si="31"/>
        <v>0.0005742851851851852</v>
      </c>
      <c r="S77" s="3">
        <f t="shared" si="34"/>
        <v>0.0005776389532381482</v>
      </c>
      <c r="T77" s="3" t="str">
        <f t="shared" si="32"/>
        <v>00:49.91</v>
      </c>
      <c r="U77" s="3" t="str">
        <f t="shared" si="35"/>
        <v>00:49.91</v>
      </c>
      <c r="V77" s="1" t="s">
        <v>842</v>
      </c>
      <c r="W77" s="3"/>
    </row>
    <row r="78" spans="3:23" ht="12.75">
      <c r="C78" s="1" t="s">
        <v>863</v>
      </c>
      <c r="D78" s="1" t="str">
        <f t="shared" si="36"/>
        <v> 00:49.82</v>
      </c>
      <c r="E78" s="1" t="s">
        <v>839</v>
      </c>
      <c r="G78" s="1" t="s">
        <v>176</v>
      </c>
      <c r="H78" s="1" t="s">
        <v>871</v>
      </c>
      <c r="I78" s="1" t="s">
        <v>494</v>
      </c>
      <c r="J78" s="1" t="s">
        <v>916</v>
      </c>
      <c r="K78" s="1" t="s">
        <v>971</v>
      </c>
      <c r="L78" s="1" t="s">
        <v>842</v>
      </c>
      <c r="M78" s="3" t="str">
        <f t="shared" si="28"/>
        <v>00:49.82</v>
      </c>
      <c r="N78" s="3" t="str">
        <f t="shared" si="29"/>
        <v>00:49.82</v>
      </c>
      <c r="O78" s="3" t="str">
        <f t="shared" si="30"/>
        <v>00:49.82</v>
      </c>
      <c r="P78" s="3" t="str">
        <f t="shared" si="33"/>
        <v>00:49.82</v>
      </c>
      <c r="R78" s="3">
        <f t="shared" si="31"/>
        <v>0.0005782203703703705</v>
      </c>
      <c r="S78" s="3">
        <f t="shared" si="34"/>
        <v>0.0005815971195112965</v>
      </c>
      <c r="T78" s="3" t="str">
        <f t="shared" si="32"/>
        <v>00:50.25</v>
      </c>
      <c r="U78" s="3" t="str">
        <f t="shared" si="35"/>
        <v>00:50.25</v>
      </c>
      <c r="V78" s="1" t="s">
        <v>842</v>
      </c>
      <c r="W78" s="3"/>
    </row>
    <row r="79" spans="3:23" ht="12.75">
      <c r="C79" s="1" t="s">
        <v>865</v>
      </c>
      <c r="D79" s="1" t="str">
        <f>IF(V79="Y",IF(L79="Y"," "&amp;U79,"-"&amp;U79),IF(L79="M"," "&amp;P79,"-"&amp;P79))</f>
        <v> 00:49.84</v>
      </c>
      <c r="E79" s="1" t="s">
        <v>839</v>
      </c>
      <c r="G79" s="1" t="s">
        <v>175</v>
      </c>
      <c r="H79" s="1" t="s">
        <v>873</v>
      </c>
      <c r="I79" s="1" t="s">
        <v>840</v>
      </c>
      <c r="J79" s="1" t="s">
        <v>1794</v>
      </c>
      <c r="K79" s="1" t="s">
        <v>1823</v>
      </c>
      <c r="L79" s="1" t="s">
        <v>842</v>
      </c>
      <c r="M79" s="3" t="str">
        <f t="shared" si="28"/>
        <v>00:49.84</v>
      </c>
      <c r="N79" s="3" t="str">
        <f t="shared" si="29"/>
        <v>00:49.84</v>
      </c>
      <c r="O79" s="3" t="str">
        <f t="shared" si="30"/>
        <v>00:49.84</v>
      </c>
      <c r="P79" s="3" t="str">
        <f>IF(E79="F",O79,O79&amp;" f")</f>
        <v>00:49.84</v>
      </c>
      <c r="R79" s="3">
        <f t="shared" si="31"/>
        <v>0.000578451851851852</v>
      </c>
      <c r="S79" s="3">
        <f>IF(L79="M",R79*1.0058399,R79)</f>
        <v>0.0005818299528214816</v>
      </c>
      <c r="T79" s="3" t="str">
        <f t="shared" si="32"/>
        <v>00:50.27</v>
      </c>
      <c r="U79" s="3" t="str">
        <f>IF(E79="F",T79,T79&amp;" f")</f>
        <v>00:50.27</v>
      </c>
      <c r="V79" s="1" t="s">
        <v>842</v>
      </c>
      <c r="W79" s="3"/>
    </row>
    <row r="80" spans="3:23" ht="12.75">
      <c r="C80" s="1" t="s">
        <v>868</v>
      </c>
      <c r="D80" s="1" t="str">
        <f>IF(V80="Y",IF(L80="Y"," "&amp;U80,"-"&amp;U80),IF(L80="M"," "&amp;P80,"-"&amp;P80))</f>
        <v> 00:50.00</v>
      </c>
      <c r="E80" s="1" t="s">
        <v>839</v>
      </c>
      <c r="G80" s="1" t="s">
        <v>1602</v>
      </c>
      <c r="H80" s="1" t="s">
        <v>873</v>
      </c>
      <c r="I80" s="1" t="s">
        <v>549</v>
      </c>
      <c r="J80" s="1" t="s">
        <v>1591</v>
      </c>
      <c r="K80" s="1" t="s">
        <v>1603</v>
      </c>
      <c r="L80" s="1" t="s">
        <v>842</v>
      </c>
      <c r="M80" s="3" t="str">
        <f t="shared" si="28"/>
        <v>00:50.00</v>
      </c>
      <c r="N80" s="3" t="str">
        <f t="shared" si="29"/>
        <v>00:50.00</v>
      </c>
      <c r="O80" s="3" t="str">
        <f t="shared" si="30"/>
        <v>00:50.00</v>
      </c>
      <c r="P80" s="3" t="str">
        <f t="shared" si="33"/>
        <v>00:50.00</v>
      </c>
      <c r="R80" s="3">
        <f t="shared" si="31"/>
        <v>0.0005803037037037038</v>
      </c>
      <c r="S80" s="3">
        <f t="shared" si="34"/>
        <v>0.0005836926193029631</v>
      </c>
      <c r="T80" s="3" t="str">
        <f t="shared" si="32"/>
        <v>00:50.43</v>
      </c>
      <c r="U80" s="3" t="str">
        <f t="shared" si="35"/>
        <v>00:50.43</v>
      </c>
      <c r="V80" s="1" t="s">
        <v>842</v>
      </c>
      <c r="W80" s="3"/>
    </row>
    <row r="81" spans="3:23" ht="12.75">
      <c r="C81" s="1" t="s">
        <v>870</v>
      </c>
      <c r="D81" s="1" t="str">
        <f>IF(V81="Y",IF(L81="Y"," "&amp;U81,"-"&amp;U81),IF(L81="M"," "&amp;P81,"-"&amp;P81))</f>
        <v> 00:50.28</v>
      </c>
      <c r="E81" s="1" t="s">
        <v>839</v>
      </c>
      <c r="G81" s="1" t="s">
        <v>1027</v>
      </c>
      <c r="H81" s="1">
        <v>11</v>
      </c>
      <c r="I81" s="1" t="s">
        <v>225</v>
      </c>
      <c r="J81" s="1" t="s">
        <v>1135</v>
      </c>
      <c r="K81" s="1" t="s">
        <v>716</v>
      </c>
      <c r="L81" s="1" t="s">
        <v>842</v>
      </c>
      <c r="M81" s="3" t="str">
        <f t="shared" si="28"/>
        <v>00:50.28</v>
      </c>
      <c r="N81" s="3" t="str">
        <f t="shared" si="29"/>
        <v>00:50.28</v>
      </c>
      <c r="O81" s="3" t="str">
        <f t="shared" si="30"/>
        <v>00:50.28</v>
      </c>
      <c r="P81" s="3" t="str">
        <f>IF(E81="F",O81,O81&amp;" f")</f>
        <v>00:50.28</v>
      </c>
      <c r="R81" s="3">
        <f t="shared" si="31"/>
        <v>0.0005835444444444444</v>
      </c>
      <c r="S81" s="3">
        <f>IF(L81="M",R81*1.0058399,R81)</f>
        <v>0.0005869522856455556</v>
      </c>
      <c r="T81" s="3" t="str">
        <f t="shared" si="32"/>
        <v>00:50.71</v>
      </c>
      <c r="U81" s="3" t="str">
        <f>IF(E81="F",T81,T81&amp;" f")</f>
        <v>00:50.71</v>
      </c>
      <c r="V81" s="1" t="s">
        <v>842</v>
      </c>
      <c r="W81" s="3"/>
    </row>
    <row r="82" spans="3:23" ht="12.75">
      <c r="C82" s="1" t="s">
        <v>871</v>
      </c>
      <c r="D82" s="1" t="str">
        <f t="shared" si="36"/>
        <v> 00:50.36</v>
      </c>
      <c r="E82" s="1" t="s">
        <v>839</v>
      </c>
      <c r="G82" s="1" t="s">
        <v>717</v>
      </c>
      <c r="H82" s="1" t="s">
        <v>873</v>
      </c>
      <c r="I82" s="1" t="s">
        <v>1119</v>
      </c>
      <c r="J82" s="1" t="s">
        <v>221</v>
      </c>
      <c r="K82" s="1" t="s">
        <v>718</v>
      </c>
      <c r="L82" s="1" t="s">
        <v>842</v>
      </c>
      <c r="M82" s="3" t="str">
        <f t="shared" si="28"/>
        <v>00:50.36</v>
      </c>
      <c r="N82" s="3" t="str">
        <f t="shared" si="29"/>
        <v>00:50.36</v>
      </c>
      <c r="O82" s="3" t="str">
        <f t="shared" si="30"/>
        <v>00:50.36</v>
      </c>
      <c r="P82" s="3" t="str">
        <f>IF(E82="F",O82,O82&amp;" f")</f>
        <v>00:50.36</v>
      </c>
      <c r="R82" s="3">
        <f t="shared" si="31"/>
        <v>0.0005844703703703705</v>
      </c>
      <c r="S82" s="3">
        <f>IF(L82="M",R82*1.0058399,R82)</f>
        <v>0.0005878836188862964</v>
      </c>
      <c r="T82" s="3" t="str">
        <f t="shared" si="32"/>
        <v>00:50.79</v>
      </c>
      <c r="U82" s="3" t="str">
        <f>IF(E82="F",T82,T82&amp;" f")</f>
        <v>00:50.79</v>
      </c>
      <c r="V82" s="1" t="s">
        <v>842</v>
      </c>
      <c r="W82" s="3"/>
    </row>
    <row r="83" spans="3:23" ht="12.75">
      <c r="C83" s="1" t="s">
        <v>873</v>
      </c>
      <c r="D83" s="1" t="str">
        <f t="shared" si="36"/>
        <v> 00:50.49</v>
      </c>
      <c r="E83" s="1" t="s">
        <v>839</v>
      </c>
      <c r="G83" s="1" t="s">
        <v>654</v>
      </c>
      <c r="H83" s="1" t="s">
        <v>871</v>
      </c>
      <c r="I83" s="1" t="s">
        <v>1133</v>
      </c>
      <c r="J83" s="1" t="s">
        <v>1305</v>
      </c>
      <c r="K83" s="1" t="s">
        <v>1306</v>
      </c>
      <c r="L83" s="1" t="s">
        <v>842</v>
      </c>
      <c r="M83" s="3" t="str">
        <f t="shared" si="28"/>
        <v>00:50.49</v>
      </c>
      <c r="N83" s="3" t="str">
        <f t="shared" si="29"/>
        <v>00:50.49</v>
      </c>
      <c r="O83" s="3" t="str">
        <f t="shared" si="30"/>
        <v>00:50.49</v>
      </c>
      <c r="P83" s="3" t="str">
        <f>IF(E83="F",O83,O83&amp;" f")</f>
        <v>00:50.49</v>
      </c>
      <c r="R83" s="3">
        <f t="shared" si="31"/>
        <v>0.0005859750000000001</v>
      </c>
      <c r="S83" s="3">
        <f>IF(L83="M",R83*1.0058399,R83)</f>
        <v>0.0005893970354025001</v>
      </c>
      <c r="T83" s="3" t="str">
        <f t="shared" si="32"/>
        <v>00:50.92</v>
      </c>
      <c r="U83" s="3" t="str">
        <f>IF(E83="F",T83,T83&amp;" f")</f>
        <v>00:50.92</v>
      </c>
      <c r="V83" s="1" t="s">
        <v>842</v>
      </c>
      <c r="W83" s="3"/>
    </row>
    <row r="84" spans="3:23" ht="12.75">
      <c r="C84" s="1" t="s">
        <v>875</v>
      </c>
      <c r="D84" s="1" t="str">
        <f t="shared" si="36"/>
        <v> 00:50.58</v>
      </c>
      <c r="E84" s="1" t="s">
        <v>839</v>
      </c>
      <c r="G84" s="1" t="s">
        <v>678</v>
      </c>
      <c r="H84" s="1" t="s">
        <v>870</v>
      </c>
      <c r="I84" s="1" t="s">
        <v>864</v>
      </c>
      <c r="J84" s="1" t="s">
        <v>1584</v>
      </c>
      <c r="K84" s="1" t="s">
        <v>252</v>
      </c>
      <c r="L84" s="1" t="s">
        <v>842</v>
      </c>
      <c r="M84" s="3" t="str">
        <f t="shared" si="28"/>
        <v>00:50.58</v>
      </c>
      <c r="N84" s="3" t="str">
        <f t="shared" si="29"/>
        <v>00:50.58</v>
      </c>
      <c r="O84" s="3" t="str">
        <f t="shared" si="30"/>
        <v>00:50.58</v>
      </c>
      <c r="P84" s="3" t="str">
        <f t="shared" si="33"/>
        <v>00:50.58</v>
      </c>
      <c r="R84" s="3">
        <f t="shared" si="31"/>
        <v>0.0005870166666666667</v>
      </c>
      <c r="S84" s="3">
        <f t="shared" si="34"/>
        <v>0.0005904447852983334</v>
      </c>
      <c r="T84" s="3" t="str">
        <f t="shared" si="32"/>
        <v>00:51.01</v>
      </c>
      <c r="U84" s="3" t="str">
        <f t="shared" si="35"/>
        <v>00:51.01</v>
      </c>
      <c r="V84" s="1" t="s">
        <v>842</v>
      </c>
      <c r="W84" s="3"/>
    </row>
    <row r="85" spans="3:23" ht="12.75">
      <c r="C85" s="1" t="s">
        <v>876</v>
      </c>
      <c r="D85" s="1" t="str">
        <f t="shared" si="36"/>
        <v> 00:50.61</v>
      </c>
      <c r="E85" s="1" t="s">
        <v>839</v>
      </c>
      <c r="G85" s="1" t="s">
        <v>752</v>
      </c>
      <c r="H85" s="1" t="s">
        <v>873</v>
      </c>
      <c r="I85" s="1" t="s">
        <v>844</v>
      </c>
      <c r="J85" s="1" t="s">
        <v>410</v>
      </c>
      <c r="K85" s="1" t="s">
        <v>425</v>
      </c>
      <c r="L85" s="1" t="s">
        <v>842</v>
      </c>
      <c r="M85" s="3" t="str">
        <f t="shared" si="28"/>
        <v>00:50.61</v>
      </c>
      <c r="N85" s="3" t="str">
        <f t="shared" si="29"/>
        <v>00:50.61</v>
      </c>
      <c r="O85" s="3" t="str">
        <f t="shared" si="30"/>
        <v>00:50.61</v>
      </c>
      <c r="P85" s="3" t="str">
        <f t="shared" si="33"/>
        <v>00:50.61</v>
      </c>
      <c r="R85" s="3">
        <f>IF(E85="F",K85+0.0000028)</f>
        <v>0.0005885638888888889</v>
      </c>
      <c r="S85" s="3">
        <f t="shared" si="34"/>
        <v>0.0005920010431436111</v>
      </c>
      <c r="T85" s="3" t="str">
        <f t="shared" si="32"/>
        <v>00:51.15</v>
      </c>
      <c r="U85" s="3" t="str">
        <f t="shared" si="35"/>
        <v>00:51.15</v>
      </c>
      <c r="V85" s="4" t="s">
        <v>842</v>
      </c>
      <c r="W85" s="3"/>
    </row>
    <row r="86" spans="3:23" ht="12.75">
      <c r="C86" s="1" t="s">
        <v>879</v>
      </c>
      <c r="D86" s="1" t="str">
        <f>IF(V86="Y",IF(L86="Y"," "&amp;U86,"-"&amp;U86),IF(L86="M"," "&amp;P86,"-"&amp;P86))</f>
        <v> 00:50.77</v>
      </c>
      <c r="E86" s="1" t="s">
        <v>839</v>
      </c>
      <c r="G86" s="1" t="s">
        <v>1824</v>
      </c>
      <c r="H86" s="1" t="s">
        <v>868</v>
      </c>
      <c r="I86" s="1" t="s">
        <v>1144</v>
      </c>
      <c r="J86" s="1" t="s">
        <v>1813</v>
      </c>
      <c r="K86" s="1" t="s">
        <v>1825</v>
      </c>
      <c r="L86" s="1" t="s">
        <v>842</v>
      </c>
      <c r="M86" s="3" t="str">
        <f t="shared" si="28"/>
        <v>00:50.77</v>
      </c>
      <c r="N86" s="3" t="str">
        <f t="shared" si="29"/>
        <v>00:50.77</v>
      </c>
      <c r="O86" s="3" t="str">
        <f t="shared" si="30"/>
        <v>00:50.77</v>
      </c>
      <c r="P86" s="3" t="str">
        <f t="shared" si="33"/>
        <v>00:50.77</v>
      </c>
      <c r="R86" s="3">
        <f t="shared" si="31"/>
        <v>0.0005892157407407408</v>
      </c>
      <c r="S86" s="3">
        <f t="shared" si="34"/>
        <v>0.0005926567017450927</v>
      </c>
      <c r="T86" s="3" t="str">
        <f t="shared" si="32"/>
        <v>00:51.21</v>
      </c>
      <c r="U86" s="3" t="str">
        <f t="shared" si="35"/>
        <v>00:51.21</v>
      </c>
      <c r="V86" s="1" t="s">
        <v>842</v>
      </c>
      <c r="W86" s="3"/>
    </row>
    <row r="87" spans="3:23" ht="12.75">
      <c r="C87" s="1" t="s">
        <v>881</v>
      </c>
      <c r="D87" s="1" t="str">
        <f>IF(V87="Y",IF(L87="Y"," "&amp;U87,"-"&amp;U87),IF(L87="M"," "&amp;P87,"-"&amp;P87))</f>
        <v> 00:50.83</v>
      </c>
      <c r="E87" s="1" t="s">
        <v>839</v>
      </c>
      <c r="G87" s="1" t="s">
        <v>328</v>
      </c>
      <c r="H87" s="1" t="s">
        <v>873</v>
      </c>
      <c r="I87" s="1" t="s">
        <v>1139</v>
      </c>
      <c r="J87" s="1" t="s">
        <v>1150</v>
      </c>
      <c r="K87" s="1" t="s">
        <v>669</v>
      </c>
      <c r="L87" s="1" t="s">
        <v>842</v>
      </c>
      <c r="M87" s="3" t="str">
        <f>IF(E87="F",K87,K87+0.0000016)</f>
        <v>00:50.83</v>
      </c>
      <c r="N87" s="3" t="str">
        <f t="shared" si="29"/>
        <v>00:50.83</v>
      </c>
      <c r="O87" s="3" t="str">
        <f t="shared" si="30"/>
        <v>00:50.83</v>
      </c>
      <c r="P87" s="3" t="str">
        <f>IF(E87="F",O87,O87&amp;" f")</f>
        <v>00:50.83</v>
      </c>
      <c r="R87" s="3">
        <f t="shared" si="31"/>
        <v>0.0005899101851851851</v>
      </c>
      <c r="S87" s="3">
        <f>IF(L87="M",R87*1.0058399,R87)</f>
        <v>0.0005933552016756481</v>
      </c>
      <c r="T87" s="3" t="str">
        <f t="shared" si="32"/>
        <v>00:51.27</v>
      </c>
      <c r="U87" s="3" t="str">
        <f>IF(E87="F",T87,T87&amp;" f")</f>
        <v>00:51.27</v>
      </c>
      <c r="V87" s="1" t="s">
        <v>842</v>
      </c>
      <c r="W87" s="3"/>
    </row>
    <row r="88" spans="3:23" ht="12.75">
      <c r="C88" s="1" t="s">
        <v>882</v>
      </c>
      <c r="D88" s="1" t="str">
        <f t="shared" si="36"/>
        <v> 00:50.84</v>
      </c>
      <c r="E88" s="1" t="s">
        <v>839</v>
      </c>
      <c r="G88" s="1" t="s">
        <v>1638</v>
      </c>
      <c r="H88" s="1" t="s">
        <v>870</v>
      </c>
      <c r="I88" s="1" t="s">
        <v>283</v>
      </c>
      <c r="J88" s="1" t="s">
        <v>1586</v>
      </c>
      <c r="K88" s="1" t="s">
        <v>1639</v>
      </c>
      <c r="L88" s="1" t="s">
        <v>842</v>
      </c>
      <c r="M88" s="3" t="str">
        <f t="shared" si="28"/>
        <v>00:50.84</v>
      </c>
      <c r="N88" s="3" t="str">
        <f t="shared" si="29"/>
        <v>00:50.84</v>
      </c>
      <c r="O88" s="3" t="str">
        <f t="shared" si="30"/>
        <v>00:50.84</v>
      </c>
      <c r="P88" s="3" t="str">
        <f t="shared" si="33"/>
        <v>00:50.84</v>
      </c>
      <c r="R88" s="3">
        <f t="shared" si="31"/>
        <v>0.000590025925925926</v>
      </c>
      <c r="S88" s="3">
        <f t="shared" si="34"/>
        <v>0.0005934716183307408</v>
      </c>
      <c r="T88" s="3" t="str">
        <f t="shared" si="32"/>
        <v>00:51.28</v>
      </c>
      <c r="U88" s="3" t="str">
        <f t="shared" si="35"/>
        <v>00:51.28</v>
      </c>
      <c r="V88" s="1" t="s">
        <v>842</v>
      </c>
      <c r="W88" s="3"/>
    </row>
    <row r="89" spans="3:23" ht="12.75">
      <c r="C89" s="1" t="s">
        <v>1021</v>
      </c>
      <c r="D89" s="1" t="str">
        <f>IF(V89="Y",IF(L89="Y"," "&amp;U89,"-"&amp;U89),IF(L89="M"," "&amp;P89,"-"&amp;P89))</f>
        <v> 00:50.90</v>
      </c>
      <c r="E89" s="1" t="s">
        <v>839</v>
      </c>
      <c r="G89" s="1" t="s">
        <v>1604</v>
      </c>
      <c r="H89" s="1" t="s">
        <v>873</v>
      </c>
      <c r="I89" s="1" t="s">
        <v>549</v>
      </c>
      <c r="J89" s="1" t="s">
        <v>1598</v>
      </c>
      <c r="K89" s="1" t="s">
        <v>1605</v>
      </c>
      <c r="L89" s="1" t="s">
        <v>842</v>
      </c>
      <c r="M89" s="3" t="str">
        <f>IF(E89="F",K89,K89+0.0000016)</f>
        <v>00:50.90</v>
      </c>
      <c r="N89" s="3" t="str">
        <f>IF(L89="Y",M89*0.9942,M89)</f>
        <v>00:50.90</v>
      </c>
      <c r="O89" s="3" t="str">
        <f t="shared" si="30"/>
        <v>00:50.90</v>
      </c>
      <c r="P89" s="3" t="str">
        <f>IF(E89="F",O89,O89&amp;" f")</f>
        <v>00:50.90</v>
      </c>
      <c r="R89" s="3">
        <f>IF(E89="F",K89+0.0000016)</f>
        <v>0.0005907203703703704</v>
      </c>
      <c r="S89" s="3">
        <f>IF(L89="M",R89*1.0058399,R89)</f>
        <v>0.0005941701182612964</v>
      </c>
      <c r="T89" s="3" t="str">
        <f t="shared" si="32"/>
        <v>00:51.34</v>
      </c>
      <c r="U89" s="3" t="str">
        <f>IF(E89="F",T89,T89&amp;" f")</f>
        <v>00:51.34</v>
      </c>
      <c r="V89" s="1" t="s">
        <v>842</v>
      </c>
      <c r="W89" s="3"/>
    </row>
    <row r="90" spans="3:23" ht="12.75">
      <c r="C90" s="1" t="s">
        <v>1023</v>
      </c>
      <c r="D90" s="1" t="str">
        <f>IF(V90="Y",IF(L90="Y"," "&amp;U90,"-"&amp;U90),IF(L90="M"," "&amp;P90,"-"&amp;P90))</f>
        <v> 00:50.92</v>
      </c>
      <c r="E90" s="1" t="s">
        <v>839</v>
      </c>
      <c r="G90" s="1" t="s">
        <v>1197</v>
      </c>
      <c r="H90" s="1" t="s">
        <v>871</v>
      </c>
      <c r="I90" s="1" t="s">
        <v>1022</v>
      </c>
      <c r="J90" s="1" t="s">
        <v>1600</v>
      </c>
      <c r="K90" s="1" t="s">
        <v>1606</v>
      </c>
      <c r="L90" s="1" t="s">
        <v>842</v>
      </c>
      <c r="M90" s="3" t="str">
        <f t="shared" si="28"/>
        <v>00:50.92</v>
      </c>
      <c r="N90" s="3" t="str">
        <f t="shared" si="29"/>
        <v>00:50.92</v>
      </c>
      <c r="O90" s="3" t="str">
        <f t="shared" si="30"/>
        <v>00:50.92</v>
      </c>
      <c r="P90" s="3" t="str">
        <f>IF(E90="F",O90,O90&amp;" f")</f>
        <v>00:50.92</v>
      </c>
      <c r="R90" s="3">
        <f t="shared" si="31"/>
        <v>0.0005909518518518519</v>
      </c>
      <c r="S90" s="3">
        <f>IF(L90="M",R90*1.0058399,R90)</f>
        <v>0.0005944029515714815</v>
      </c>
      <c r="T90" s="3" t="str">
        <f t="shared" si="32"/>
        <v>00:51.36</v>
      </c>
      <c r="U90" s="3" t="str">
        <f>IF(E90="F",T90,T90&amp;" f")</f>
        <v>00:51.36</v>
      </c>
      <c r="V90" s="1" t="s">
        <v>842</v>
      </c>
      <c r="W90" s="3"/>
    </row>
    <row r="91" spans="1:23" ht="12.75">
      <c r="A91" s="1" t="s">
        <v>1138</v>
      </c>
      <c r="C91" s="1" t="s">
        <v>1106</v>
      </c>
      <c r="D91" s="1" t="str">
        <f>IF(V91="Y",IF(L91="Y"," "&amp;U91,"-"&amp;U91),IF(L91="M"," "&amp;P91,"-"&amp;P91))</f>
        <v> 00:50.98</v>
      </c>
      <c r="E91" s="1" t="s">
        <v>839</v>
      </c>
      <c r="G91" s="1" t="s">
        <v>617</v>
      </c>
      <c r="H91" s="1" t="s">
        <v>873</v>
      </c>
      <c r="I91" s="1" t="s">
        <v>1889</v>
      </c>
      <c r="J91" s="1" t="s">
        <v>1577</v>
      </c>
      <c r="K91" s="1" t="s">
        <v>1637</v>
      </c>
      <c r="L91" s="1" t="s">
        <v>842</v>
      </c>
      <c r="M91" s="3" t="str">
        <f>IF(E91="F",K91,K91+0.0000016)</f>
        <v>00:50.98</v>
      </c>
      <c r="N91" s="3" t="str">
        <f>IF(L91="Y",M91*0.9942,M91)</f>
        <v>00:50.98</v>
      </c>
      <c r="O91" s="3" t="str">
        <f t="shared" si="30"/>
        <v>00:50.98</v>
      </c>
      <c r="P91" s="3" t="str">
        <f>IF(E91="F",O91,O91&amp;" f")</f>
        <v>00:50.98</v>
      </c>
      <c r="R91" s="3">
        <f>IF(E91="F",K91+0.0000016)</f>
        <v>0.0005916462962962962</v>
      </c>
      <c r="S91" s="3">
        <f>IF(L91="M",R91*1.0058399,R91)</f>
        <v>0.0005951014515020369</v>
      </c>
      <c r="T91" s="3" t="str">
        <f t="shared" si="32"/>
        <v>00:51.42</v>
      </c>
      <c r="U91" s="3" t="str">
        <f>IF(E91="F",T91,T91&amp;" f")</f>
        <v>00:51.42</v>
      </c>
      <c r="V91" s="1" t="s">
        <v>842</v>
      </c>
      <c r="W91" s="3"/>
    </row>
    <row r="92" spans="4:23" ht="12.75">
      <c r="D92" s="1" t="str">
        <f t="shared" si="36"/>
        <v> 00:46.28</v>
      </c>
      <c r="E92" s="1" t="s">
        <v>839</v>
      </c>
      <c r="F92" s="1" t="s">
        <v>1147</v>
      </c>
      <c r="G92" s="1" t="s">
        <v>1279</v>
      </c>
      <c r="I92" s="1" t="s">
        <v>348</v>
      </c>
      <c r="K92" s="1" t="s">
        <v>1156</v>
      </c>
      <c r="L92" s="1" t="s">
        <v>842</v>
      </c>
      <c r="M92" s="3" t="str">
        <f t="shared" si="28"/>
        <v>00:46.28</v>
      </c>
      <c r="N92" s="3" t="str">
        <f t="shared" si="29"/>
        <v>00:46.28</v>
      </c>
      <c r="O92" s="3" t="str">
        <f t="shared" si="30"/>
        <v>00:46.28</v>
      </c>
      <c r="P92" s="3" t="str">
        <f t="shared" si="33"/>
        <v>00:46.28</v>
      </c>
      <c r="R92" s="3">
        <f t="shared" si="31"/>
        <v>0.0005372481481481482</v>
      </c>
      <c r="S92" s="3">
        <f t="shared" si="34"/>
        <v>0.0005403856236085186</v>
      </c>
      <c r="T92" s="3" t="str">
        <f t="shared" si="32"/>
        <v>00:46.69</v>
      </c>
      <c r="U92" s="3" t="str">
        <f t="shared" si="35"/>
        <v>00:46.69</v>
      </c>
      <c r="V92" s="1" t="s">
        <v>842</v>
      </c>
      <c r="W92" s="3"/>
    </row>
    <row r="93" spans="4:23" ht="12.75">
      <c r="D93" s="1" t="str">
        <f t="shared" si="36"/>
        <v> 00:46.28</v>
      </c>
      <c r="E93" s="1" t="s">
        <v>839</v>
      </c>
      <c r="F93" s="1" t="s">
        <v>1147</v>
      </c>
      <c r="G93" s="1" t="s">
        <v>1157</v>
      </c>
      <c r="K93" s="1" t="s">
        <v>1156</v>
      </c>
      <c r="L93" s="1" t="s">
        <v>842</v>
      </c>
      <c r="M93" s="3" t="str">
        <f t="shared" si="28"/>
        <v>00:46.28</v>
      </c>
      <c r="N93" s="3" t="str">
        <f t="shared" si="29"/>
        <v>00:46.28</v>
      </c>
      <c r="O93" s="3" t="str">
        <f t="shared" si="30"/>
        <v>00:46.28</v>
      </c>
      <c r="P93" s="3" t="str">
        <f t="shared" si="33"/>
        <v>00:46.28</v>
      </c>
      <c r="R93" s="3">
        <f t="shared" si="31"/>
        <v>0.0005372481481481482</v>
      </c>
      <c r="S93" s="3">
        <f t="shared" si="34"/>
        <v>0.0005403856236085186</v>
      </c>
      <c r="T93" s="3" t="str">
        <f t="shared" si="32"/>
        <v>00:46.69</v>
      </c>
      <c r="U93" s="3" t="str">
        <f t="shared" si="35"/>
        <v>00:46.69</v>
      </c>
      <c r="V93" s="1" t="s">
        <v>842</v>
      </c>
      <c r="W93" s="3"/>
    </row>
    <row r="94" ht="12.75">
      <c r="W94" s="3"/>
    </row>
    <row r="95" spans="1:23" ht="12.75">
      <c r="A95" s="1" t="s">
        <v>1148</v>
      </c>
      <c r="B95" s="2">
        <v>10</v>
      </c>
      <c r="C95" s="1" t="s">
        <v>838</v>
      </c>
      <c r="D95" s="1" t="str">
        <f aca="true" t="shared" si="37" ref="D95:D116">IF(V95="Y",IF(L95="Y"," "&amp;U95,"-"&amp;U95),IF(L95="M"," "&amp;P95,"-"&amp;P95))</f>
        <v> 00:10.75</v>
      </c>
      <c r="E95" s="1" t="s">
        <v>839</v>
      </c>
      <c r="F95" s="1" t="s">
        <v>1812</v>
      </c>
      <c r="G95" s="1" t="s">
        <v>884</v>
      </c>
      <c r="H95" s="1" t="s">
        <v>871</v>
      </c>
      <c r="I95" s="1" t="s">
        <v>238</v>
      </c>
      <c r="J95" s="1" t="s">
        <v>1793</v>
      </c>
      <c r="K95" s="1" t="s">
        <v>1192</v>
      </c>
      <c r="L95" s="1" t="s">
        <v>842</v>
      </c>
      <c r="M95" s="3" t="str">
        <f aca="true" t="shared" si="38" ref="M95:M116">IF(E95="F",K95,K95+0.0000028)</f>
        <v>00:10.75</v>
      </c>
      <c r="N95" s="3" t="str">
        <f aca="true" t="shared" si="39" ref="N95:N116">IF(L95="Y",M95*0.9942,M95)</f>
        <v>00:10.75</v>
      </c>
      <c r="O95" s="3" t="str">
        <f aca="true" t="shared" si="40" ref="O95:O114">+TEXT(N95,"mm:ss.00")</f>
        <v>00:10.75</v>
      </c>
      <c r="P95" s="3" t="str">
        <f aca="true" t="shared" si="41" ref="P95:P116">IF(E95="F",O95,O95&amp;" f")</f>
        <v>00:10.75</v>
      </c>
      <c r="R95" s="3">
        <f aca="true" t="shared" si="42" ref="R95:R116">IF(E95="F",K95+0.0000028)</f>
        <v>0.0001272212962962963</v>
      </c>
      <c r="S95" s="3">
        <f aca="true" t="shared" si="43" ref="S95:S116">IF(L95="M",R95*1.0058399,R95)</f>
        <v>0.00012796425594453702</v>
      </c>
      <c r="T95" s="3" t="str">
        <f aca="true" t="shared" si="44" ref="T95:T114">+TEXT(S95,"mm:ss.00")</f>
        <v>00:11.06</v>
      </c>
      <c r="U95" s="3" t="str">
        <f aca="true" t="shared" si="45" ref="U95:U116">IF(E95="F",T95,T95&amp;" f")</f>
        <v>00:11.06</v>
      </c>
      <c r="V95" s="4" t="s">
        <v>842</v>
      </c>
      <c r="W95" s="3" t="s">
        <v>959</v>
      </c>
    </row>
    <row r="96" spans="2:23" ht="12.75">
      <c r="B96" s="2">
        <v>8</v>
      </c>
      <c r="C96" s="1" t="s">
        <v>843</v>
      </c>
      <c r="D96" s="1" t="str">
        <f t="shared" si="37"/>
        <v> 00:10.75</v>
      </c>
      <c r="E96" s="1" t="s">
        <v>839</v>
      </c>
      <c r="G96" s="1" t="s">
        <v>1032</v>
      </c>
      <c r="H96" s="1" t="s">
        <v>870</v>
      </c>
      <c r="I96" s="1" t="s">
        <v>877</v>
      </c>
      <c r="J96" s="1" t="s">
        <v>878</v>
      </c>
      <c r="K96" s="1" t="s">
        <v>1192</v>
      </c>
      <c r="L96" s="1" t="s">
        <v>842</v>
      </c>
      <c r="M96" s="3" t="str">
        <f t="shared" si="38"/>
        <v>00:10.75</v>
      </c>
      <c r="N96" s="3" t="str">
        <f t="shared" si="39"/>
        <v>00:10.75</v>
      </c>
      <c r="O96" s="3" t="str">
        <f t="shared" si="40"/>
        <v>00:10.75</v>
      </c>
      <c r="P96" s="3" t="str">
        <f t="shared" si="41"/>
        <v>00:10.75</v>
      </c>
      <c r="R96" s="3">
        <f t="shared" si="42"/>
        <v>0.0001272212962962963</v>
      </c>
      <c r="S96" s="3">
        <f t="shared" si="43"/>
        <v>0.00012796425594453702</v>
      </c>
      <c r="T96" s="3" t="str">
        <f t="shared" si="44"/>
        <v>00:11.06</v>
      </c>
      <c r="U96" s="3" t="str">
        <f t="shared" si="45"/>
        <v>00:11.06</v>
      </c>
      <c r="V96" s="4" t="s">
        <v>842</v>
      </c>
      <c r="W96" s="3"/>
    </row>
    <row r="97" spans="2:23" ht="12.75">
      <c r="B97" s="2">
        <v>6</v>
      </c>
      <c r="C97" s="1" t="s">
        <v>846</v>
      </c>
      <c r="D97" s="1" t="str">
        <f t="shared" si="37"/>
        <v> 00:10.86</v>
      </c>
      <c r="E97" s="1" t="s">
        <v>839</v>
      </c>
      <c r="G97" s="1" t="s">
        <v>1205</v>
      </c>
      <c r="H97" s="1" t="s">
        <v>873</v>
      </c>
      <c r="I97" s="1" t="s">
        <v>1120</v>
      </c>
      <c r="J97" s="1" t="s">
        <v>116</v>
      </c>
      <c r="K97" s="1" t="s">
        <v>115</v>
      </c>
      <c r="L97" s="1" t="s">
        <v>842</v>
      </c>
      <c r="M97" s="3" t="str">
        <f t="shared" si="38"/>
        <v>00:10.86</v>
      </c>
      <c r="N97" s="3" t="str">
        <f t="shared" si="39"/>
        <v>00:10.86</v>
      </c>
      <c r="O97" s="3" t="str">
        <f t="shared" si="40"/>
        <v>00:10.86</v>
      </c>
      <c r="P97" s="3" t="str">
        <f t="shared" si="41"/>
        <v>00:10.86</v>
      </c>
      <c r="R97" s="3">
        <f t="shared" si="42"/>
        <v>0.00012849444444444443</v>
      </c>
      <c r="S97" s="3">
        <f t="shared" si="43"/>
        <v>0.00012924483915055553</v>
      </c>
      <c r="T97" s="3" t="str">
        <f t="shared" si="44"/>
        <v>00:11.17</v>
      </c>
      <c r="U97" s="3" t="str">
        <f t="shared" si="45"/>
        <v>00:11.17</v>
      </c>
      <c r="V97" s="4" t="s">
        <v>842</v>
      </c>
      <c r="W97" s="3"/>
    </row>
    <row r="98" spans="2:23" ht="12.75">
      <c r="B98" s="2">
        <v>4</v>
      </c>
      <c r="C98" s="1" t="s">
        <v>848</v>
      </c>
      <c r="D98" s="1" t="str">
        <f t="shared" si="37"/>
        <v> 00:10.89</v>
      </c>
      <c r="E98" s="1" t="s">
        <v>839</v>
      </c>
      <c r="F98" s="1" t="s">
        <v>1826</v>
      </c>
      <c r="G98" s="1" t="s">
        <v>531</v>
      </c>
      <c r="H98" s="1" t="s">
        <v>873</v>
      </c>
      <c r="I98" s="1" t="s">
        <v>849</v>
      </c>
      <c r="J98" s="1" t="s">
        <v>1827</v>
      </c>
      <c r="K98" s="1" t="s">
        <v>544</v>
      </c>
      <c r="L98" s="1" t="s">
        <v>842</v>
      </c>
      <c r="M98" s="3" t="str">
        <f t="shared" si="38"/>
        <v>00:10.89</v>
      </c>
      <c r="N98" s="3" t="str">
        <f t="shared" si="39"/>
        <v>00:10.89</v>
      </c>
      <c r="O98" s="3" t="str">
        <f t="shared" si="40"/>
        <v>00:10.89</v>
      </c>
      <c r="P98" s="3" t="str">
        <f t="shared" si="41"/>
        <v>00:10.89</v>
      </c>
      <c r="R98" s="3">
        <f t="shared" si="42"/>
        <v>0.00012884166666666668</v>
      </c>
      <c r="S98" s="3">
        <f t="shared" si="43"/>
        <v>0.00012959408911583336</v>
      </c>
      <c r="T98" s="3" t="str">
        <f t="shared" si="44"/>
        <v>00:11.20</v>
      </c>
      <c r="U98" s="3" t="str">
        <f t="shared" si="45"/>
        <v>00:11.20</v>
      </c>
      <c r="V98" s="4" t="s">
        <v>842</v>
      </c>
      <c r="W98" s="3" t="s">
        <v>963</v>
      </c>
    </row>
    <row r="99" spans="2:23" ht="12.75">
      <c r="B99" s="2">
        <v>2</v>
      </c>
      <c r="C99" s="1" t="s">
        <v>850</v>
      </c>
      <c r="D99" s="1" t="str">
        <f t="shared" si="37"/>
        <v> 00:10.89</v>
      </c>
      <c r="E99" s="1" t="s">
        <v>839</v>
      </c>
      <c r="G99" s="1" t="s">
        <v>673</v>
      </c>
      <c r="H99" s="1" t="s">
        <v>873</v>
      </c>
      <c r="I99" s="1" t="s">
        <v>21</v>
      </c>
      <c r="J99" s="1" t="s">
        <v>102</v>
      </c>
      <c r="K99" s="1" t="s">
        <v>544</v>
      </c>
      <c r="L99" s="1" t="s">
        <v>842</v>
      </c>
      <c r="M99" s="3" t="str">
        <f t="shared" si="38"/>
        <v>00:10.89</v>
      </c>
      <c r="N99" s="3" t="str">
        <f t="shared" si="39"/>
        <v>00:10.89</v>
      </c>
      <c r="O99" s="3" t="str">
        <f t="shared" si="40"/>
        <v>00:10.89</v>
      </c>
      <c r="P99" s="3" t="str">
        <f t="shared" si="41"/>
        <v>00:10.89</v>
      </c>
      <c r="R99" s="3">
        <f t="shared" si="42"/>
        <v>0.00012884166666666668</v>
      </c>
      <c r="S99" s="3">
        <f t="shared" si="43"/>
        <v>0.00012959408911583336</v>
      </c>
      <c r="T99" s="3" t="str">
        <f t="shared" si="44"/>
        <v>00:11.20</v>
      </c>
      <c r="U99" s="3" t="str">
        <f t="shared" si="45"/>
        <v>00:11.20</v>
      </c>
      <c r="V99" s="4" t="s">
        <v>842</v>
      </c>
      <c r="W99" s="3"/>
    </row>
    <row r="100" spans="2:23" ht="12.75">
      <c r="B100" s="2">
        <v>1</v>
      </c>
      <c r="C100" s="1" t="s">
        <v>860</v>
      </c>
      <c r="D100" s="1" t="str">
        <f t="shared" si="37"/>
        <v> 00:10.92</v>
      </c>
      <c r="E100" s="1" t="s">
        <v>839</v>
      </c>
      <c r="F100" s="1" t="s">
        <v>1547</v>
      </c>
      <c r="G100" s="1" t="s">
        <v>810</v>
      </c>
      <c r="H100" s="1" t="s">
        <v>873</v>
      </c>
      <c r="I100" s="1" t="s">
        <v>1143</v>
      </c>
      <c r="J100" s="1" t="s">
        <v>1795</v>
      </c>
      <c r="K100" s="1" t="s">
        <v>1828</v>
      </c>
      <c r="L100" s="1" t="s">
        <v>842</v>
      </c>
      <c r="M100" s="3" t="str">
        <f t="shared" si="38"/>
        <v>00:10.92</v>
      </c>
      <c r="N100" s="3" t="str">
        <f t="shared" si="39"/>
        <v>00:10.92</v>
      </c>
      <c r="O100" s="3" t="str">
        <f t="shared" si="40"/>
        <v>00:10.92</v>
      </c>
      <c r="P100" s="3" t="str">
        <f t="shared" si="41"/>
        <v>00:10.92</v>
      </c>
      <c r="R100" s="3">
        <f t="shared" si="42"/>
        <v>0.00012918888888888887</v>
      </c>
      <c r="S100" s="3">
        <f t="shared" si="43"/>
        <v>0.0001299433390811111</v>
      </c>
      <c r="T100" s="3" t="str">
        <f t="shared" si="44"/>
        <v>00:11.23</v>
      </c>
      <c r="U100" s="3" t="str">
        <f t="shared" si="45"/>
        <v>00:11.23</v>
      </c>
      <c r="V100" s="4" t="s">
        <v>842</v>
      </c>
      <c r="W100" s="3" t="s">
        <v>962</v>
      </c>
    </row>
    <row r="101" spans="3:23" ht="12.75">
      <c r="C101" s="1" t="s">
        <v>863</v>
      </c>
      <c r="D101" s="1" t="str">
        <f>IF(V101="Y",IF(L101="Y"," "&amp;U101,"-"&amp;U101),IF(L101="M"," "&amp;P101,"-"&amp;P101))</f>
        <v> 00:10.93</v>
      </c>
      <c r="E101" s="1" t="s">
        <v>839</v>
      </c>
      <c r="F101" s="1" t="s">
        <v>1530</v>
      </c>
      <c r="G101" s="1" t="s">
        <v>1566</v>
      </c>
      <c r="H101" s="1" t="s">
        <v>871</v>
      </c>
      <c r="I101" s="1" t="s">
        <v>1567</v>
      </c>
      <c r="J101" s="1" t="s">
        <v>1797</v>
      </c>
      <c r="K101" s="1" t="s">
        <v>1829</v>
      </c>
      <c r="L101" s="1" t="s">
        <v>842</v>
      </c>
      <c r="M101" s="3" t="str">
        <f>IF(E101="F",K101,K101+0.0000028)</f>
        <v>00:10.93</v>
      </c>
      <c r="N101" s="3" t="str">
        <f>IF(L101="Y",M101*0.9942,M101)</f>
        <v>00:10.93</v>
      </c>
      <c r="O101" s="3" t="str">
        <f t="shared" si="40"/>
        <v>00:10.93</v>
      </c>
      <c r="P101" s="3" t="str">
        <f>IF(E101="F",O101,O101&amp;" f")</f>
        <v>00:10.93</v>
      </c>
      <c r="R101" s="3">
        <f>IF(E101="F",K101+0.0000028)</f>
        <v>0.00012930462962962964</v>
      </c>
      <c r="S101" s="3">
        <f>IF(L101="M",R101*1.0058399,R101)</f>
        <v>0.0001300597557362037</v>
      </c>
      <c r="T101" s="3" t="str">
        <f t="shared" si="44"/>
        <v>00:11.24</v>
      </c>
      <c r="U101" s="3" t="str">
        <f>IF(E101="F",T101,T101&amp;" f")</f>
        <v>00:11.24</v>
      </c>
      <c r="V101" s="4" t="s">
        <v>842</v>
      </c>
      <c r="W101" s="3" t="s">
        <v>961</v>
      </c>
    </row>
    <row r="102" spans="3:23" ht="12.75">
      <c r="C102" s="1" t="s">
        <v>865</v>
      </c>
      <c r="D102" s="1" t="str">
        <f t="shared" si="37"/>
        <v> 00:10.95</v>
      </c>
      <c r="E102" s="1" t="s">
        <v>839</v>
      </c>
      <c r="F102" s="1" t="s">
        <v>1530</v>
      </c>
      <c r="G102" s="1" t="s">
        <v>749</v>
      </c>
      <c r="H102" s="1" t="s">
        <v>873</v>
      </c>
      <c r="I102" s="1" t="s">
        <v>1907</v>
      </c>
      <c r="J102" s="1" t="s">
        <v>1830</v>
      </c>
      <c r="K102" s="1" t="s">
        <v>1529</v>
      </c>
      <c r="L102" s="1" t="s">
        <v>842</v>
      </c>
      <c r="M102" s="3" t="str">
        <f t="shared" si="38"/>
        <v>00:10.95</v>
      </c>
      <c r="N102" s="3" t="str">
        <f t="shared" si="39"/>
        <v>00:10.95</v>
      </c>
      <c r="O102" s="3" t="str">
        <f t="shared" si="40"/>
        <v>00:10.95</v>
      </c>
      <c r="P102" s="3" t="str">
        <f t="shared" si="41"/>
        <v>00:10.95</v>
      </c>
      <c r="R102" s="3">
        <f t="shared" si="42"/>
        <v>0.0001295361111111111</v>
      </c>
      <c r="S102" s="3">
        <f t="shared" si="43"/>
        <v>0.00013029258904638887</v>
      </c>
      <c r="T102" s="3" t="str">
        <f t="shared" si="44"/>
        <v>00:11.26</v>
      </c>
      <c r="U102" s="3" t="str">
        <f t="shared" si="45"/>
        <v>00:11.26</v>
      </c>
      <c r="V102" s="4" t="s">
        <v>842</v>
      </c>
      <c r="W102" s="3" t="s">
        <v>1343</v>
      </c>
    </row>
    <row r="103" spans="3:23" ht="12.75">
      <c r="C103" s="1" t="s">
        <v>868</v>
      </c>
      <c r="D103" s="1" t="str">
        <f t="shared" si="37"/>
        <v> 00:10.96</v>
      </c>
      <c r="E103" s="1" t="s">
        <v>839</v>
      </c>
      <c r="F103" s="1" t="s">
        <v>1547</v>
      </c>
      <c r="G103" s="1" t="s">
        <v>627</v>
      </c>
      <c r="H103" s="1" t="s">
        <v>871</v>
      </c>
      <c r="I103" s="1" t="s">
        <v>1177</v>
      </c>
      <c r="J103" s="1" t="s">
        <v>1831</v>
      </c>
      <c r="K103" s="1" t="s">
        <v>1267</v>
      </c>
      <c r="L103" s="1" t="s">
        <v>842</v>
      </c>
      <c r="M103" s="3" t="str">
        <f t="shared" si="38"/>
        <v>00:10.96</v>
      </c>
      <c r="N103" s="3" t="str">
        <f t="shared" si="39"/>
        <v>00:10.96</v>
      </c>
      <c r="O103" s="3" t="str">
        <f t="shared" si="40"/>
        <v>00:10.96</v>
      </c>
      <c r="P103" s="3" t="str">
        <f t="shared" si="41"/>
        <v>00:10.96</v>
      </c>
      <c r="R103" s="3">
        <f t="shared" si="42"/>
        <v>0.00012965185185185186</v>
      </c>
      <c r="S103" s="3">
        <f t="shared" si="43"/>
        <v>0.0001304090057014815</v>
      </c>
      <c r="T103" s="3" t="str">
        <f t="shared" si="44"/>
        <v>00:11.27</v>
      </c>
      <c r="U103" s="3" t="str">
        <f t="shared" si="45"/>
        <v>00:11.27</v>
      </c>
      <c r="V103" s="4" t="s">
        <v>842</v>
      </c>
      <c r="W103" s="3" t="s">
        <v>960</v>
      </c>
    </row>
    <row r="104" spans="3:23" ht="12.75">
      <c r="C104" s="1" t="s">
        <v>870</v>
      </c>
      <c r="D104" s="1" t="str">
        <f t="shared" si="37"/>
        <v> 00:11.04</v>
      </c>
      <c r="E104" s="1" t="s">
        <v>839</v>
      </c>
      <c r="F104" s="1" t="s">
        <v>1242</v>
      </c>
      <c r="G104" s="1" t="s">
        <v>624</v>
      </c>
      <c r="H104" s="1">
        <v>12</v>
      </c>
      <c r="I104" s="1" t="s">
        <v>1022</v>
      </c>
      <c r="J104" s="1" t="s">
        <v>1591</v>
      </c>
      <c r="K104" s="1" t="s">
        <v>1610</v>
      </c>
      <c r="L104" s="1" t="s">
        <v>842</v>
      </c>
      <c r="M104" s="3" t="str">
        <f>IF(E104="F",K104,K104+0.0000028)</f>
        <v>00:11.04</v>
      </c>
      <c r="N104" s="3" t="str">
        <f>IF(L104="Y",M104*0.9942,M104)</f>
        <v>00:11.04</v>
      </c>
      <c r="O104" s="3" t="str">
        <f t="shared" si="40"/>
        <v>00:11.04</v>
      </c>
      <c r="P104" s="3" t="str">
        <f>IF(E104="F",O104,O104&amp;" f")</f>
        <v>00:11.04</v>
      </c>
      <c r="R104" s="3">
        <f>IF(E104="F",K104+0.0000028)</f>
        <v>0.00013057777777777778</v>
      </c>
      <c r="S104" s="3">
        <f>IF(L104="M",R104*1.0058399,R104)</f>
        <v>0.00013134033894222222</v>
      </c>
      <c r="T104" s="3" t="str">
        <f t="shared" si="44"/>
        <v>00:11.35</v>
      </c>
      <c r="U104" s="3" t="str">
        <f>IF(E104="F",T104,T104&amp;" f")</f>
        <v>00:11.35</v>
      </c>
      <c r="V104" s="4" t="s">
        <v>842</v>
      </c>
      <c r="W104" s="3" t="s">
        <v>1609</v>
      </c>
    </row>
    <row r="105" spans="3:23" ht="12.75">
      <c r="C105" s="1" t="s">
        <v>871</v>
      </c>
      <c r="D105" s="1" t="str">
        <f t="shared" si="37"/>
        <v> 00:11.07</v>
      </c>
      <c r="E105" s="1" t="s">
        <v>839</v>
      </c>
      <c r="G105" s="1" t="s">
        <v>618</v>
      </c>
      <c r="H105" s="1" t="s">
        <v>871</v>
      </c>
      <c r="I105" s="1" t="s">
        <v>840</v>
      </c>
      <c r="J105" s="1" t="s">
        <v>639</v>
      </c>
      <c r="K105" s="1" t="s">
        <v>174</v>
      </c>
      <c r="L105" s="1" t="s">
        <v>842</v>
      </c>
      <c r="M105" s="3" t="str">
        <f t="shared" si="38"/>
        <v>00:11.07</v>
      </c>
      <c r="N105" s="3" t="str">
        <f t="shared" si="39"/>
        <v>00:11.07</v>
      </c>
      <c r="O105" s="3" t="str">
        <f t="shared" si="40"/>
        <v>00:11.07</v>
      </c>
      <c r="P105" s="3" t="str">
        <f t="shared" si="41"/>
        <v>00:11.07</v>
      </c>
      <c r="R105" s="3">
        <f t="shared" si="42"/>
        <v>0.000130925</v>
      </c>
      <c r="S105" s="3">
        <f t="shared" si="43"/>
        <v>0.0001316895889075</v>
      </c>
      <c r="T105" s="3" t="str">
        <f t="shared" si="44"/>
        <v>00:11.38</v>
      </c>
      <c r="U105" s="3" t="str">
        <f t="shared" si="45"/>
        <v>00:11.38</v>
      </c>
      <c r="V105" s="4" t="s">
        <v>842</v>
      </c>
      <c r="W105" s="3"/>
    </row>
    <row r="106" spans="3:23" ht="12.75">
      <c r="C106" s="1" t="s">
        <v>873</v>
      </c>
      <c r="D106" s="1" t="str">
        <f>IF(V106="Y",IF(L106="Y"," "&amp;U106,"-"&amp;U106),IF(L106="M"," "&amp;P106,"-"&amp;P106))</f>
        <v> 00:11.09</v>
      </c>
      <c r="E106" s="1" t="s">
        <v>839</v>
      </c>
      <c r="F106" s="1" t="s">
        <v>1812</v>
      </c>
      <c r="G106" s="1" t="s">
        <v>685</v>
      </c>
      <c r="H106" s="1" t="s">
        <v>871</v>
      </c>
      <c r="I106" s="1" t="s">
        <v>98</v>
      </c>
      <c r="J106" s="1" t="s">
        <v>1801</v>
      </c>
      <c r="K106" s="1" t="s">
        <v>526</v>
      </c>
      <c r="L106" s="1" t="s">
        <v>842</v>
      </c>
      <c r="M106" s="3" t="str">
        <f>IF(E106="F",K106,K106+0.0000028)</f>
        <v>00:11.09</v>
      </c>
      <c r="N106" s="3" t="str">
        <f>IF(L106="Y",M106*0.9942,M106)</f>
        <v>00:11.09</v>
      </c>
      <c r="O106" s="3" t="str">
        <f t="shared" si="40"/>
        <v>00:11.09</v>
      </c>
      <c r="P106" s="3" t="str">
        <f>IF(E106="F",O106,O106&amp;" f")</f>
        <v>00:11.09</v>
      </c>
      <c r="R106" s="3">
        <f>IF(E106="F",K106+0.0000028)</f>
        <v>0.00013115648148148148</v>
      </c>
      <c r="S106" s="3">
        <f>IF(L106="M",R106*1.0058399,R106)</f>
        <v>0.0001319224222176852</v>
      </c>
      <c r="T106" s="3" t="str">
        <f t="shared" si="44"/>
        <v>00:11.40</v>
      </c>
      <c r="U106" s="3" t="str">
        <f>IF(E106="F",T106,T106&amp;" f")</f>
        <v>00:11.40</v>
      </c>
      <c r="V106" s="4" t="s">
        <v>842</v>
      </c>
      <c r="W106" s="3" t="s">
        <v>1832</v>
      </c>
    </row>
    <row r="107" spans="3:23" ht="12.75">
      <c r="C107" s="1" t="s">
        <v>875</v>
      </c>
      <c r="D107" s="1" t="str">
        <f t="shared" si="37"/>
        <v> 00:11.09</v>
      </c>
      <c r="E107" s="1" t="s">
        <v>839</v>
      </c>
      <c r="G107" s="1" t="s">
        <v>525</v>
      </c>
      <c r="H107" s="1" t="s">
        <v>871</v>
      </c>
      <c r="I107" s="1" t="s">
        <v>167</v>
      </c>
      <c r="J107" s="1" t="s">
        <v>1013</v>
      </c>
      <c r="K107" s="1" t="s">
        <v>526</v>
      </c>
      <c r="L107" s="1" t="s">
        <v>842</v>
      </c>
      <c r="M107" s="3" t="str">
        <f t="shared" si="38"/>
        <v>00:11.09</v>
      </c>
      <c r="N107" s="3" t="str">
        <f t="shared" si="39"/>
        <v>00:11.09</v>
      </c>
      <c r="O107" s="3" t="str">
        <f t="shared" si="40"/>
        <v>00:11.09</v>
      </c>
      <c r="P107" s="3" t="str">
        <f t="shared" si="41"/>
        <v>00:11.09</v>
      </c>
      <c r="R107" s="3">
        <f t="shared" si="42"/>
        <v>0.00013115648148148148</v>
      </c>
      <c r="S107" s="3">
        <f t="shared" si="43"/>
        <v>0.0001319224222176852</v>
      </c>
      <c r="T107" s="3" t="str">
        <f t="shared" si="44"/>
        <v>00:11.40</v>
      </c>
      <c r="U107" s="3" t="str">
        <f t="shared" si="45"/>
        <v>00:11.40</v>
      </c>
      <c r="V107" s="4" t="s">
        <v>842</v>
      </c>
      <c r="W107" s="3"/>
    </row>
    <row r="108" spans="3:23" ht="12.75">
      <c r="C108" s="1" t="s">
        <v>876</v>
      </c>
      <c r="D108" s="1" t="str">
        <f t="shared" si="37"/>
        <v> 00:11.11</v>
      </c>
      <c r="E108" s="1" t="s">
        <v>839</v>
      </c>
      <c r="G108" s="1" t="s">
        <v>117</v>
      </c>
      <c r="H108" s="1" t="s">
        <v>870</v>
      </c>
      <c r="I108" s="1" t="s">
        <v>1120</v>
      </c>
      <c r="J108" s="1" t="s">
        <v>118</v>
      </c>
      <c r="K108" s="1" t="s">
        <v>119</v>
      </c>
      <c r="L108" s="1" t="s">
        <v>842</v>
      </c>
      <c r="M108" s="3" t="str">
        <f t="shared" si="38"/>
        <v>00:11.11</v>
      </c>
      <c r="N108" s="3" t="str">
        <f t="shared" si="39"/>
        <v>00:11.11</v>
      </c>
      <c r="O108" s="3" t="str">
        <f t="shared" si="40"/>
        <v>00:11.11</v>
      </c>
      <c r="P108" s="3" t="str">
        <f t="shared" si="41"/>
        <v>00:11.11</v>
      </c>
      <c r="R108" s="3">
        <f t="shared" si="42"/>
        <v>0.00013138796296296293</v>
      </c>
      <c r="S108" s="3">
        <f t="shared" si="43"/>
        <v>0.00013215525552787033</v>
      </c>
      <c r="T108" s="3" t="str">
        <f t="shared" si="44"/>
        <v>00:11.42</v>
      </c>
      <c r="U108" s="3" t="str">
        <f t="shared" si="45"/>
        <v>00:11.42</v>
      </c>
      <c r="V108" s="4" t="s">
        <v>842</v>
      </c>
      <c r="W108" s="3"/>
    </row>
    <row r="109" spans="3:23" ht="12.75">
      <c r="C109" s="1" t="s">
        <v>879</v>
      </c>
      <c r="D109" s="1" t="str">
        <f t="shared" si="37"/>
        <v> 00:11.12</v>
      </c>
      <c r="E109" s="1" t="s">
        <v>839</v>
      </c>
      <c r="G109" s="1" t="s">
        <v>1132</v>
      </c>
      <c r="H109" s="1" t="s">
        <v>873</v>
      </c>
      <c r="I109" s="1" t="s">
        <v>840</v>
      </c>
      <c r="J109" s="1" t="s">
        <v>688</v>
      </c>
      <c r="K109" s="1" t="s">
        <v>1568</v>
      </c>
      <c r="L109" s="1" t="s">
        <v>842</v>
      </c>
      <c r="M109" s="3" t="str">
        <f t="shared" si="38"/>
        <v>00:11.12</v>
      </c>
      <c r="N109" s="3" t="str">
        <f t="shared" si="39"/>
        <v>00:11.12</v>
      </c>
      <c r="O109" s="3" t="str">
        <f t="shared" si="40"/>
        <v>00:11.12</v>
      </c>
      <c r="P109" s="3" t="str">
        <f t="shared" si="41"/>
        <v>00:11.12</v>
      </c>
      <c r="R109" s="3">
        <f t="shared" si="42"/>
        <v>0.0001315037037037037</v>
      </c>
      <c r="S109" s="3">
        <f t="shared" si="43"/>
        <v>0.00013227167218296296</v>
      </c>
      <c r="T109" s="3" t="str">
        <f t="shared" si="44"/>
        <v>00:11.43</v>
      </c>
      <c r="U109" s="3" t="str">
        <f t="shared" si="45"/>
        <v>00:11.43</v>
      </c>
      <c r="V109" s="4" t="s">
        <v>842</v>
      </c>
      <c r="W109" s="3"/>
    </row>
    <row r="110" spans="3:23" ht="12.75">
      <c r="C110" s="1" t="s">
        <v>881</v>
      </c>
      <c r="D110" s="1" t="str">
        <f t="shared" si="37"/>
        <v> 00:11.14</v>
      </c>
      <c r="E110" s="1" t="s">
        <v>839</v>
      </c>
      <c r="G110" s="1" t="s">
        <v>1611</v>
      </c>
      <c r="H110" s="1" t="s">
        <v>873</v>
      </c>
      <c r="I110" s="1" t="s">
        <v>343</v>
      </c>
      <c r="J110" s="1" t="s">
        <v>1588</v>
      </c>
      <c r="K110" s="1" t="s">
        <v>204</v>
      </c>
      <c r="L110" s="1" t="s">
        <v>842</v>
      </c>
      <c r="M110" s="3" t="str">
        <f t="shared" si="38"/>
        <v>00:11.14</v>
      </c>
      <c r="N110" s="3" t="str">
        <f t="shared" si="39"/>
        <v>00:11.14</v>
      </c>
      <c r="O110" s="3" t="str">
        <f t="shared" si="40"/>
        <v>00:11.14</v>
      </c>
      <c r="P110" s="3" t="str">
        <f t="shared" si="41"/>
        <v>00:11.14</v>
      </c>
      <c r="R110" s="3">
        <f t="shared" si="42"/>
        <v>0.00013173518518518518</v>
      </c>
      <c r="S110" s="3">
        <f t="shared" si="43"/>
        <v>0.00013250450549314813</v>
      </c>
      <c r="T110" s="3" t="str">
        <f t="shared" si="44"/>
        <v>00:11.45</v>
      </c>
      <c r="U110" s="3" t="str">
        <f t="shared" si="45"/>
        <v>00:11.45</v>
      </c>
      <c r="V110" s="4" t="s">
        <v>842</v>
      </c>
      <c r="W110" s="3"/>
    </row>
    <row r="111" spans="3:23" ht="12.75">
      <c r="C111" s="1" t="s">
        <v>882</v>
      </c>
      <c r="D111" s="1" t="str">
        <f t="shared" si="37"/>
        <v> 00:11.14</v>
      </c>
      <c r="E111" s="1" t="s">
        <v>839</v>
      </c>
      <c r="F111" s="1" t="s">
        <v>794</v>
      </c>
      <c r="G111" s="1" t="s">
        <v>636</v>
      </c>
      <c r="H111" s="1" t="s">
        <v>873</v>
      </c>
      <c r="I111" s="1" t="s">
        <v>284</v>
      </c>
      <c r="J111" s="1" t="s">
        <v>545</v>
      </c>
      <c r="K111" s="1" t="s">
        <v>204</v>
      </c>
      <c r="L111" s="1" t="s">
        <v>842</v>
      </c>
      <c r="M111" s="3" t="str">
        <f>IF(E111="F",K111,K111+0.0000028)</f>
        <v>00:11.14</v>
      </c>
      <c r="N111" s="3" t="str">
        <f>IF(L111="Y",M111*0.9942,M111)</f>
        <v>00:11.14</v>
      </c>
      <c r="O111" s="3" t="str">
        <f t="shared" si="40"/>
        <v>00:11.14</v>
      </c>
      <c r="P111" s="3" t="str">
        <f>IF(E111="F",O111,O111&amp;" f")</f>
        <v>00:11.14</v>
      </c>
      <c r="R111" s="3">
        <f>IF(E111="F",K111+0.0000028)</f>
        <v>0.00013173518518518518</v>
      </c>
      <c r="S111" s="3">
        <f>IF(L111="M",R111*1.0058399,R111)</f>
        <v>0.00013250450549314813</v>
      </c>
      <c r="T111" s="3" t="str">
        <f t="shared" si="44"/>
        <v>00:11.45</v>
      </c>
      <c r="U111" s="3" t="str">
        <f>IF(E111="F",T111,T111&amp;" f")</f>
        <v>00:11.45</v>
      </c>
      <c r="V111" s="4" t="s">
        <v>842</v>
      </c>
      <c r="W111" s="3"/>
    </row>
    <row r="112" spans="3:23" ht="12.75">
      <c r="C112" s="1" t="s">
        <v>1021</v>
      </c>
      <c r="D112" s="1" t="str">
        <f t="shared" si="37"/>
        <v> 00:11.16</v>
      </c>
      <c r="E112" s="1" t="s">
        <v>839</v>
      </c>
      <c r="F112" s="1" t="s">
        <v>1826</v>
      </c>
      <c r="G112" s="1" t="s">
        <v>1833</v>
      </c>
      <c r="H112" s="1" t="s">
        <v>868</v>
      </c>
      <c r="I112" s="1" t="s">
        <v>1898</v>
      </c>
      <c r="J112" s="1" t="s">
        <v>1802</v>
      </c>
      <c r="K112" s="1" t="s">
        <v>885</v>
      </c>
      <c r="L112" s="1" t="s">
        <v>842</v>
      </c>
      <c r="M112" s="3" t="str">
        <f t="shared" si="38"/>
        <v>00:11.16</v>
      </c>
      <c r="N112" s="3" t="str">
        <f t="shared" si="39"/>
        <v>00:11.16</v>
      </c>
      <c r="O112" s="3" t="str">
        <f t="shared" si="40"/>
        <v>00:11.16</v>
      </c>
      <c r="P112" s="3" t="str">
        <f t="shared" si="41"/>
        <v>00:11.16</v>
      </c>
      <c r="R112" s="3">
        <f t="shared" si="42"/>
        <v>0.00013196666666666666</v>
      </c>
      <c r="S112" s="3">
        <f t="shared" si="43"/>
        <v>0.00013273733880333333</v>
      </c>
      <c r="T112" s="3" t="str">
        <f t="shared" si="44"/>
        <v>00:11.47</v>
      </c>
      <c r="U112" s="3" t="str">
        <f t="shared" si="45"/>
        <v>00:11.47</v>
      </c>
      <c r="V112" s="4" t="s">
        <v>842</v>
      </c>
      <c r="W112" s="3"/>
    </row>
    <row r="113" spans="3:23" ht="12.75">
      <c r="C113" s="1" t="s">
        <v>1023</v>
      </c>
      <c r="D113" s="1" t="str">
        <f>IF(V113="Y",IF(L113="Y"," "&amp;U113,"-"&amp;U113),IF(L113="M"," "&amp;P113,"-"&amp;P113))</f>
        <v> 00:11.17</v>
      </c>
      <c r="E113" s="1" t="s">
        <v>839</v>
      </c>
      <c r="F113" s="1" t="s">
        <v>1826</v>
      </c>
      <c r="G113" s="1" t="s">
        <v>1834</v>
      </c>
      <c r="H113" s="1" t="s">
        <v>871</v>
      </c>
      <c r="I113" s="1" t="s">
        <v>284</v>
      </c>
      <c r="J113" s="1" t="s">
        <v>1804</v>
      </c>
      <c r="K113" s="1" t="s">
        <v>1835</v>
      </c>
      <c r="L113" s="1" t="s">
        <v>842</v>
      </c>
      <c r="M113" s="3" t="str">
        <f t="shared" si="38"/>
        <v>00:11.17</v>
      </c>
      <c r="N113" s="3" t="str">
        <f t="shared" si="39"/>
        <v>00:11.17</v>
      </c>
      <c r="O113" s="3" t="str">
        <f t="shared" si="40"/>
        <v>00:11.17</v>
      </c>
      <c r="P113" s="3" t="str">
        <f t="shared" si="41"/>
        <v>00:11.17</v>
      </c>
      <c r="R113" s="3">
        <f t="shared" si="42"/>
        <v>0.0001320824074074074</v>
      </c>
      <c r="S113" s="3">
        <f t="shared" si="43"/>
        <v>0.00013285375545842593</v>
      </c>
      <c r="T113" s="3" t="str">
        <f t="shared" si="44"/>
        <v>00:11.48</v>
      </c>
      <c r="U113" s="3" t="str">
        <f t="shared" si="45"/>
        <v>00:11.48</v>
      </c>
      <c r="V113" s="4" t="s">
        <v>842</v>
      </c>
      <c r="W113" s="3"/>
    </row>
    <row r="114" spans="1:23" ht="12.75">
      <c r="A114" s="1" t="s">
        <v>1148</v>
      </c>
      <c r="C114" s="1" t="s">
        <v>1106</v>
      </c>
      <c r="D114" s="1" t="str">
        <f>IF(V114="Y",IF(L114="Y"," "&amp;U114,"-"&amp;U114),IF(L114="M"," "&amp;P114,"-"&amp;P114))</f>
        <v> 00:11.18</v>
      </c>
      <c r="E114" s="1" t="s">
        <v>839</v>
      </c>
      <c r="G114" s="1" t="s">
        <v>109</v>
      </c>
      <c r="H114" s="1" t="s">
        <v>873</v>
      </c>
      <c r="I114" s="1" t="s">
        <v>847</v>
      </c>
      <c r="J114" s="1" t="s">
        <v>110</v>
      </c>
      <c r="K114" s="1" t="s">
        <v>107</v>
      </c>
      <c r="L114" s="1" t="s">
        <v>842</v>
      </c>
      <c r="M114" s="3" t="str">
        <f t="shared" si="38"/>
        <v>00:11.18</v>
      </c>
      <c r="N114" s="3" t="str">
        <f t="shared" si="39"/>
        <v>00:11.18</v>
      </c>
      <c r="O114" s="3" t="str">
        <f t="shared" si="40"/>
        <v>00:11.18</v>
      </c>
      <c r="P114" s="3" t="str">
        <f t="shared" si="41"/>
        <v>00:11.18</v>
      </c>
      <c r="R114" s="3">
        <f t="shared" si="42"/>
        <v>0.00013219814814814814</v>
      </c>
      <c r="S114" s="3">
        <f t="shared" si="43"/>
        <v>0.0001329701721135185</v>
      </c>
      <c r="T114" s="3" t="str">
        <f t="shared" si="44"/>
        <v>00:11.49</v>
      </c>
      <c r="U114" s="3" t="str">
        <f t="shared" si="45"/>
        <v>00:11.49</v>
      </c>
      <c r="V114" s="4" t="s">
        <v>842</v>
      </c>
      <c r="W114" s="3"/>
    </row>
    <row r="115" spans="4:23" ht="12.75">
      <c r="D115" s="1" t="str">
        <f t="shared" si="37"/>
        <v> 00:10.42</v>
      </c>
      <c r="E115" s="1" t="s">
        <v>839</v>
      </c>
      <c r="F115" s="1" t="s">
        <v>1175</v>
      </c>
      <c r="G115" s="1" t="s">
        <v>1161</v>
      </c>
      <c r="I115" s="1" t="s">
        <v>1162</v>
      </c>
      <c r="K115" s="1" t="s">
        <v>366</v>
      </c>
      <c r="L115" s="1" t="s">
        <v>842</v>
      </c>
      <c r="M115" s="3" t="str">
        <f t="shared" si="38"/>
        <v>00:10.42</v>
      </c>
      <c r="N115" s="3" t="str">
        <f t="shared" si="39"/>
        <v>00:10.42</v>
      </c>
      <c r="O115" s="3" t="str">
        <f>+TEXT(N115,"mm:ss.00")</f>
        <v>00:10.42</v>
      </c>
      <c r="P115" s="3" t="str">
        <f t="shared" si="41"/>
        <v>00:10.42</v>
      </c>
      <c r="R115" s="3">
        <f t="shared" si="42"/>
        <v>0.00012340185185185184</v>
      </c>
      <c r="S115" s="3">
        <f t="shared" si="43"/>
        <v>0.00012412250632648148</v>
      </c>
      <c r="T115" s="3" t="str">
        <f>+TEXT(S115,"mm:ss.00")</f>
        <v>00:10.72</v>
      </c>
      <c r="U115" s="3" t="str">
        <f t="shared" si="45"/>
        <v>00:10.72</v>
      </c>
      <c r="V115" s="4" t="s">
        <v>842</v>
      </c>
      <c r="W115" s="3"/>
    </row>
    <row r="116" spans="4:23" ht="12.75">
      <c r="D116" s="1" t="str">
        <f t="shared" si="37"/>
        <v> 00:10.17</v>
      </c>
      <c r="E116" s="1" t="s">
        <v>839</v>
      </c>
      <c r="F116" s="1" t="s">
        <v>1175</v>
      </c>
      <c r="G116" s="1" t="s">
        <v>1271</v>
      </c>
      <c r="K116" s="1" t="s">
        <v>1272</v>
      </c>
      <c r="L116" s="1" t="s">
        <v>842</v>
      </c>
      <c r="M116" s="3" t="str">
        <f t="shared" si="38"/>
        <v>00:10.17</v>
      </c>
      <c r="N116" s="3" t="str">
        <f t="shared" si="39"/>
        <v>00:10.17</v>
      </c>
      <c r="O116" s="3" t="str">
        <f>+TEXT(N116,"mm:ss.00")</f>
        <v>00:10.17</v>
      </c>
      <c r="P116" s="3" t="str">
        <f t="shared" si="41"/>
        <v>00:10.17</v>
      </c>
      <c r="R116" s="3">
        <f t="shared" si="42"/>
        <v>0.00012050833333333334</v>
      </c>
      <c r="S116" s="3">
        <f t="shared" si="43"/>
        <v>0.00012121208994916668</v>
      </c>
      <c r="T116" s="3" t="str">
        <f>+TEXT(S116,"mm:ss.00")</f>
        <v>00:10.47</v>
      </c>
      <c r="U116" s="3" t="str">
        <f t="shared" si="45"/>
        <v>00:10.47</v>
      </c>
      <c r="V116" s="4" t="s">
        <v>842</v>
      </c>
      <c r="W116" s="3"/>
    </row>
    <row r="117" spans="22:23" ht="12.75">
      <c r="V117" s="4"/>
      <c r="W117" s="3"/>
    </row>
    <row r="118" spans="1:23" ht="12.75">
      <c r="A118" s="1" t="s">
        <v>1176</v>
      </c>
      <c r="D118" s="1" t="str">
        <f>IF(V118="Y",IF(L118="Y"," "&amp;U118,"-"&amp;U118),IF(L118="M"," "&amp;P118,"-"&amp;P118))</f>
        <v> 00:11.04 f</v>
      </c>
      <c r="G118" s="1" t="s">
        <v>550</v>
      </c>
      <c r="I118" s="1" t="s">
        <v>1886</v>
      </c>
      <c r="J118" s="1" t="s">
        <v>327</v>
      </c>
      <c r="K118" s="1" t="s">
        <v>854</v>
      </c>
      <c r="L118" s="1" t="s">
        <v>842</v>
      </c>
      <c r="M118" s="3">
        <f>IF(E118="F",K118,K118+0.0000028)</f>
        <v>0.00012780000000000002</v>
      </c>
      <c r="N118" s="3">
        <f>IF(L118="Y",M118*0.9942,M118)</f>
        <v>0.00012780000000000002</v>
      </c>
      <c r="O118" s="3" t="str">
        <f>+TEXT(N118,"mm:ss.00")</f>
        <v>00:11.04</v>
      </c>
      <c r="P118" s="3" t="str">
        <f>IF(E118="F",O118,O118&amp;" f")</f>
        <v>00:11.04 f</v>
      </c>
      <c r="R118" s="3" t="b">
        <f>IF(E118="F",K118+0.0000028)</f>
        <v>0</v>
      </c>
      <c r="S118" s="3">
        <f>IF(L118="M",R118*1.0058399,R118)</f>
        <v>0</v>
      </c>
      <c r="T118" s="3" t="str">
        <f>+TEXT(S118,"mm:ss.00")</f>
        <v>00:00.00</v>
      </c>
      <c r="U118" s="3" t="str">
        <f>IF(E118="F",T118,T118&amp;" f")</f>
        <v>00:00.00 f</v>
      </c>
      <c r="V118" s="4" t="s">
        <v>842</v>
      </c>
      <c r="W118" s="3"/>
    </row>
    <row r="119" spans="22:23" ht="12.75">
      <c r="V119" s="4"/>
      <c r="W119" s="3"/>
    </row>
    <row r="120" spans="1:23" ht="12.75">
      <c r="A120" s="1" t="s">
        <v>1178</v>
      </c>
      <c r="B120" s="2">
        <v>10</v>
      </c>
      <c r="C120" s="1" t="s">
        <v>838</v>
      </c>
      <c r="D120" s="1" t="str">
        <f aca="true" t="shared" si="46" ref="D120:D137">IF(V120="Y",IF(L120="Y"," "&amp;U120,"-"&amp;U120),IF(L120="M"," "&amp;P120,"-"&amp;P120))</f>
        <v> 01:52.52</v>
      </c>
      <c r="E120" s="1" t="s">
        <v>839</v>
      </c>
      <c r="G120" s="1" t="s">
        <v>662</v>
      </c>
      <c r="H120" s="1">
        <v>12</v>
      </c>
      <c r="I120" s="1" t="s">
        <v>1144</v>
      </c>
      <c r="J120" s="1" t="s">
        <v>1474</v>
      </c>
      <c r="K120" s="1" t="s">
        <v>1475</v>
      </c>
      <c r="L120" s="1" t="s">
        <v>842</v>
      </c>
      <c r="M120" s="3" t="str">
        <f aca="true" t="shared" si="47" ref="M120:M139">IF(E120="F",K120,K120+0.0000016)</f>
        <v>01:52.52</v>
      </c>
      <c r="N120" s="3" t="str">
        <f aca="true" t="shared" si="48" ref="N120:N139">IF(L120="Y",M120*0.9942,M120)</f>
        <v>01:52.52</v>
      </c>
      <c r="O120" s="3" t="str">
        <f aca="true" t="shared" si="49" ref="O120:O141">+TEXT(N120,"mm:ss.00")</f>
        <v>01:52.52</v>
      </c>
      <c r="P120" s="3" t="str">
        <f aca="true" t="shared" si="50" ref="P120:P139">IF(E120="F",O120,O120&amp;" f")</f>
        <v>01:52.52</v>
      </c>
      <c r="R120" s="3">
        <f aca="true" t="shared" si="51" ref="R120:R139">IF(E120="F",K120+0.0000016)</f>
        <v>0.001303914814814815</v>
      </c>
      <c r="S120" s="3">
        <f aca="true" t="shared" si="52" ref="S120:S139">IF(L120="M",R120*1.0058399,R120)</f>
        <v>0.0013115295469418521</v>
      </c>
      <c r="T120" s="3" t="str">
        <f aca="true" t="shared" si="53" ref="T120:T141">+TEXT(S120,"mm:ss.00")</f>
        <v>01:53.32</v>
      </c>
      <c r="U120" s="3" t="str">
        <f aca="true" t="shared" si="54" ref="U120:U139">IF(E120="F",T120,T120&amp;" f")</f>
        <v>01:53.32</v>
      </c>
      <c r="V120" s="1" t="s">
        <v>842</v>
      </c>
      <c r="W120" s="3"/>
    </row>
    <row r="121" spans="2:23" ht="12.75">
      <c r="B121" s="2">
        <v>8</v>
      </c>
      <c r="C121" s="1" t="s">
        <v>843</v>
      </c>
      <c r="D121" s="1" t="str">
        <f t="shared" si="46"/>
        <v> 01:54.51</v>
      </c>
      <c r="E121" s="1" t="s">
        <v>839</v>
      </c>
      <c r="G121" s="1" t="s">
        <v>817</v>
      </c>
      <c r="H121" s="1">
        <v>12</v>
      </c>
      <c r="I121" s="1" t="s">
        <v>1116</v>
      </c>
      <c r="J121" s="1" t="s">
        <v>753</v>
      </c>
      <c r="K121" s="1" t="s">
        <v>1198</v>
      </c>
      <c r="L121" s="1" t="s">
        <v>842</v>
      </c>
      <c r="M121" s="3" t="str">
        <f t="shared" si="47"/>
        <v>01:54.51</v>
      </c>
      <c r="N121" s="3" t="str">
        <f t="shared" si="48"/>
        <v>01:54.51</v>
      </c>
      <c r="O121" s="3" t="str">
        <f t="shared" si="49"/>
        <v>01:54.51</v>
      </c>
      <c r="P121" s="3" t="str">
        <f t="shared" si="50"/>
        <v>01:54.51</v>
      </c>
      <c r="R121" s="3">
        <f t="shared" si="51"/>
        <v>0.0013269472222222224</v>
      </c>
      <c r="S121" s="3">
        <f t="shared" si="52"/>
        <v>0.0013346964613052778</v>
      </c>
      <c r="T121" s="3" t="str">
        <f t="shared" si="53"/>
        <v>01:55.32</v>
      </c>
      <c r="U121" s="3" t="str">
        <f t="shared" si="54"/>
        <v>01:55.32</v>
      </c>
      <c r="V121" s="1" t="s">
        <v>842</v>
      </c>
      <c r="W121" s="3"/>
    </row>
    <row r="122" spans="2:23" ht="12.75">
      <c r="B122" s="2">
        <v>6</v>
      </c>
      <c r="C122" s="1" t="s">
        <v>846</v>
      </c>
      <c r="D122" s="1" t="str">
        <f t="shared" si="46"/>
        <v> 01:55.62</v>
      </c>
      <c r="E122" s="1" t="s">
        <v>839</v>
      </c>
      <c r="G122" s="1" t="s">
        <v>349</v>
      </c>
      <c r="H122" s="1">
        <v>11</v>
      </c>
      <c r="I122" s="1" t="s">
        <v>840</v>
      </c>
      <c r="J122" s="1" t="s">
        <v>907</v>
      </c>
      <c r="K122" s="1" t="s">
        <v>972</v>
      </c>
      <c r="L122" s="1" t="s">
        <v>842</v>
      </c>
      <c r="M122" s="3" t="str">
        <f t="shared" si="47"/>
        <v>01:55.62</v>
      </c>
      <c r="N122" s="3" t="str">
        <f t="shared" si="48"/>
        <v>01:55.62</v>
      </c>
      <c r="O122" s="3" t="str">
        <f t="shared" si="49"/>
        <v>01:55.62</v>
      </c>
      <c r="P122" s="3" t="str">
        <f t="shared" si="50"/>
        <v>01:55.62</v>
      </c>
      <c r="R122" s="3">
        <f t="shared" si="51"/>
        <v>0.0013397944444444446</v>
      </c>
      <c r="S122" s="3">
        <f>IF(L122="M",R122*1.0058399,R122)</f>
        <v>0.0013476187100205557</v>
      </c>
      <c r="T122" s="3" t="str">
        <f t="shared" si="53"/>
        <v>01:56.43</v>
      </c>
      <c r="U122" s="3" t="str">
        <f t="shared" si="54"/>
        <v>01:56.43</v>
      </c>
      <c r="V122" s="1" t="s">
        <v>842</v>
      </c>
      <c r="W122" s="3"/>
    </row>
    <row r="123" spans="2:23" ht="12.75">
      <c r="B123" s="2">
        <v>4</v>
      </c>
      <c r="C123" s="1" t="s">
        <v>848</v>
      </c>
      <c r="D123" s="1" t="str">
        <f t="shared" si="46"/>
        <v> 01:55.91</v>
      </c>
      <c r="E123" s="1" t="s">
        <v>839</v>
      </c>
      <c r="G123" s="1" t="s">
        <v>633</v>
      </c>
      <c r="H123" s="1" t="s">
        <v>873</v>
      </c>
      <c r="I123" s="1" t="s">
        <v>1898</v>
      </c>
      <c r="J123" s="1" t="s">
        <v>913</v>
      </c>
      <c r="K123" s="1" t="s">
        <v>973</v>
      </c>
      <c r="L123" s="1" t="s">
        <v>842</v>
      </c>
      <c r="M123" s="3" t="str">
        <f aca="true" t="shared" si="55" ref="M123:M134">IF(E123="F",K123,K123+0.0000016)</f>
        <v>01:55.91</v>
      </c>
      <c r="N123" s="3" t="str">
        <f aca="true" t="shared" si="56" ref="N123:N134">IF(L123="Y",M123*0.9942,M123)</f>
        <v>01:55.91</v>
      </c>
      <c r="O123" s="3" t="str">
        <f t="shared" si="49"/>
        <v>01:55.91</v>
      </c>
      <c r="P123" s="3" t="str">
        <f aca="true" t="shared" si="57" ref="P123:P134">IF(E123="F",O123,O123&amp;" f")</f>
        <v>01:55.91</v>
      </c>
      <c r="R123" s="3">
        <f aca="true" t="shared" si="58" ref="R123:R134">IF(E123="F",K123+0.0000016)</f>
        <v>0.001343150925925926</v>
      </c>
      <c r="S123" s="3">
        <f t="shared" si="52"/>
        <v>0.0013509947930182408</v>
      </c>
      <c r="T123" s="3" t="str">
        <f t="shared" si="53"/>
        <v>01:56.73</v>
      </c>
      <c r="U123" s="3" t="str">
        <f aca="true" t="shared" si="59" ref="U123:U134">IF(E123="F",T123,T123&amp;" f")</f>
        <v>01:56.73</v>
      </c>
      <c r="V123" s="1" t="s">
        <v>842</v>
      </c>
      <c r="W123" s="3"/>
    </row>
    <row r="124" spans="2:23" ht="12.75">
      <c r="B124" s="2">
        <v>2</v>
      </c>
      <c r="C124" s="1" t="s">
        <v>850</v>
      </c>
      <c r="D124" s="1" t="str">
        <f>IF(V124="Y",IF(L124="Y"," "&amp;U124,"-"&amp;U124),IF(L124="M"," "&amp;P124,"-"&amp;P124))</f>
        <v> 01:56.25</v>
      </c>
      <c r="E124" s="1" t="s">
        <v>839</v>
      </c>
      <c r="G124" s="1" t="s">
        <v>654</v>
      </c>
      <c r="H124" s="1" t="s">
        <v>871</v>
      </c>
      <c r="I124" s="1" t="s">
        <v>1133</v>
      </c>
      <c r="J124" s="1" t="s">
        <v>916</v>
      </c>
      <c r="K124" s="1" t="s">
        <v>974</v>
      </c>
      <c r="L124" s="1" t="s">
        <v>842</v>
      </c>
      <c r="M124" s="3" t="str">
        <f t="shared" si="47"/>
        <v>01:56.25</v>
      </c>
      <c r="N124" s="3" t="str">
        <f t="shared" si="48"/>
        <v>01:56.25</v>
      </c>
      <c r="O124" s="3" t="str">
        <f t="shared" si="49"/>
        <v>01:56.25</v>
      </c>
      <c r="P124" s="3" t="str">
        <f t="shared" si="50"/>
        <v>01:56.25</v>
      </c>
      <c r="R124" s="3">
        <f t="shared" si="51"/>
        <v>0.0013470861111111114</v>
      </c>
      <c r="S124" s="3">
        <f>IF(L124="M",R124*1.0058399,R124)</f>
        <v>0.0013549529592913891</v>
      </c>
      <c r="T124" s="3" t="str">
        <f t="shared" si="53"/>
        <v>01:57.07</v>
      </c>
      <c r="U124" s="3" t="str">
        <f t="shared" si="54"/>
        <v>01:57.07</v>
      </c>
      <c r="V124" s="1" t="s">
        <v>842</v>
      </c>
      <c r="W124" s="3"/>
    </row>
    <row r="125" spans="2:23" ht="12.75">
      <c r="B125" s="2">
        <v>1</v>
      </c>
      <c r="C125" s="1" t="s">
        <v>860</v>
      </c>
      <c r="D125" s="1" t="str">
        <f t="shared" si="46"/>
        <v> 01:56.54</v>
      </c>
      <c r="E125" s="1" t="s">
        <v>839</v>
      </c>
      <c r="G125" s="1" t="s">
        <v>757</v>
      </c>
      <c r="H125" s="1">
        <v>12</v>
      </c>
      <c r="I125" s="1" t="s">
        <v>858</v>
      </c>
      <c r="J125" s="1" t="s">
        <v>198</v>
      </c>
      <c r="K125" s="1" t="s">
        <v>194</v>
      </c>
      <c r="L125" s="1" t="s">
        <v>842</v>
      </c>
      <c r="M125" s="3" t="str">
        <f>IF(E125="F",K125,K125+0.0000016)</f>
        <v>01:56.54</v>
      </c>
      <c r="N125" s="3" t="str">
        <f>IF(L125="Y",M125*0.9942,M125)</f>
        <v>01:56.54</v>
      </c>
      <c r="O125" s="3" t="str">
        <f t="shared" si="49"/>
        <v>01:56.54</v>
      </c>
      <c r="P125" s="3" t="str">
        <f>IF(E125="F",O125,O125&amp;" f")</f>
        <v>01:56.54</v>
      </c>
      <c r="R125" s="3">
        <f>IF(E125="F",K125+0.0000016)</f>
        <v>0.0013504425925925927</v>
      </c>
      <c r="S125" s="3">
        <f t="shared" si="52"/>
        <v>0.0013583290422890743</v>
      </c>
      <c r="T125" s="3" t="str">
        <f t="shared" si="53"/>
        <v>01:57.36</v>
      </c>
      <c r="U125" s="3" t="str">
        <f>IF(E125="F",T125,T125&amp;" f")</f>
        <v>01:57.36</v>
      </c>
      <c r="V125" s="1" t="s">
        <v>842</v>
      </c>
      <c r="W125" s="3"/>
    </row>
    <row r="126" spans="3:23" ht="12.75">
      <c r="C126" s="1" t="s">
        <v>863</v>
      </c>
      <c r="D126" s="1" t="str">
        <f>IF(V126="Y",IF(L126="Y"," "&amp;U126,"-"&amp;U126),IF(L126="M"," "&amp;P126,"-"&amp;P126))</f>
        <v> 01:56.96</v>
      </c>
      <c r="E126" s="1" t="s">
        <v>839</v>
      </c>
      <c r="G126" s="1" t="s">
        <v>1111</v>
      </c>
      <c r="H126" s="1">
        <v>11</v>
      </c>
      <c r="I126" s="1" t="s">
        <v>1112</v>
      </c>
      <c r="J126" s="1" t="s">
        <v>374</v>
      </c>
      <c r="K126" s="1" t="s">
        <v>378</v>
      </c>
      <c r="L126" s="1" t="s">
        <v>842</v>
      </c>
      <c r="M126" s="3" t="str">
        <f t="shared" si="55"/>
        <v>01:56.96</v>
      </c>
      <c r="N126" s="3" t="str">
        <f t="shared" si="56"/>
        <v>01:56.96</v>
      </c>
      <c r="O126" s="3" t="str">
        <f t="shared" si="49"/>
        <v>01:56.96</v>
      </c>
      <c r="P126" s="3" t="str">
        <f t="shared" si="57"/>
        <v>01:56.96</v>
      </c>
      <c r="R126" s="3">
        <f t="shared" si="58"/>
        <v>0.0013553037037037036</v>
      </c>
      <c r="S126" s="3">
        <f>IF(L126="M",R126*1.0058399,R126)</f>
        <v>0.0013632185418029628</v>
      </c>
      <c r="T126" s="3" t="str">
        <f t="shared" si="53"/>
        <v>01:57.78</v>
      </c>
      <c r="U126" s="3" t="str">
        <f t="shared" si="59"/>
        <v>01:57.78</v>
      </c>
      <c r="V126" s="1" t="s">
        <v>842</v>
      </c>
      <c r="W126" s="3"/>
    </row>
    <row r="127" spans="3:23" ht="12.75">
      <c r="C127" s="1" t="s">
        <v>865</v>
      </c>
      <c r="D127" s="1" t="str">
        <f t="shared" si="46"/>
        <v> 01:57.46</v>
      </c>
      <c r="E127" s="1" t="s">
        <v>839</v>
      </c>
      <c r="G127" s="1" t="s">
        <v>661</v>
      </c>
      <c r="H127" s="1">
        <v>12</v>
      </c>
      <c r="I127" s="1" t="s">
        <v>1115</v>
      </c>
      <c r="J127" s="1" t="s">
        <v>376</v>
      </c>
      <c r="K127" s="1" t="s">
        <v>379</v>
      </c>
      <c r="L127" s="1" t="s">
        <v>842</v>
      </c>
      <c r="M127" s="3" t="str">
        <f t="shared" si="55"/>
        <v>01:57.46</v>
      </c>
      <c r="N127" s="3" t="str">
        <f t="shared" si="56"/>
        <v>01:57.46</v>
      </c>
      <c r="O127" s="3" t="str">
        <f t="shared" si="49"/>
        <v>01:57.46</v>
      </c>
      <c r="P127" s="3" t="str">
        <f t="shared" si="57"/>
        <v>01:57.46</v>
      </c>
      <c r="R127" s="3">
        <f t="shared" si="58"/>
        <v>0.0013610907407407408</v>
      </c>
      <c r="S127" s="3">
        <f>IF(L127="M",R127*1.0058399,R127)</f>
        <v>0.0013690393745575927</v>
      </c>
      <c r="T127" s="3" t="str">
        <f t="shared" si="53"/>
        <v>01:58.29</v>
      </c>
      <c r="U127" s="3" t="str">
        <f t="shared" si="59"/>
        <v>01:58.29</v>
      </c>
      <c r="V127" s="1" t="s">
        <v>842</v>
      </c>
      <c r="W127" s="3"/>
    </row>
    <row r="128" spans="3:23" ht="12.75">
      <c r="C128" s="1" t="s">
        <v>868</v>
      </c>
      <c r="D128" s="1" t="str">
        <f t="shared" si="46"/>
        <v> 01:57.61</v>
      </c>
      <c r="E128" s="1" t="s">
        <v>839</v>
      </c>
      <c r="G128" s="1" t="s">
        <v>74</v>
      </c>
      <c r="H128" s="1" t="s">
        <v>870</v>
      </c>
      <c r="I128" s="1" t="s">
        <v>1022</v>
      </c>
      <c r="J128" s="1" t="s">
        <v>910</v>
      </c>
      <c r="K128" s="1" t="s">
        <v>975</v>
      </c>
      <c r="L128" s="1" t="s">
        <v>842</v>
      </c>
      <c r="M128" s="3" t="str">
        <f t="shared" si="47"/>
        <v>01:57.61</v>
      </c>
      <c r="N128" s="3" t="str">
        <f t="shared" si="48"/>
        <v>01:57.61</v>
      </c>
      <c r="O128" s="3" t="str">
        <f t="shared" si="49"/>
        <v>01:57.61</v>
      </c>
      <c r="P128" s="3" t="str">
        <f t="shared" si="50"/>
        <v>01:57.61</v>
      </c>
      <c r="R128" s="3">
        <f t="shared" si="51"/>
        <v>0.001362826851851852</v>
      </c>
      <c r="S128" s="3">
        <f t="shared" si="52"/>
        <v>0.0013707856243839816</v>
      </c>
      <c r="T128" s="3" t="str">
        <f t="shared" si="53"/>
        <v>01:58.44</v>
      </c>
      <c r="U128" s="3" t="str">
        <f t="shared" si="54"/>
        <v>01:58.44</v>
      </c>
      <c r="V128" s="1" t="s">
        <v>842</v>
      </c>
      <c r="W128" s="3"/>
    </row>
    <row r="129" spans="3:23" ht="12.75">
      <c r="C129" s="1" t="s">
        <v>870</v>
      </c>
      <c r="D129" s="1" t="str">
        <f>IF(V129="Y",IF(L129="Y"," "&amp;U129,"-"&amp;U129),IF(L129="M"," "&amp;P129,"-"&amp;P129))</f>
        <v> 01:57.83</v>
      </c>
      <c r="E129" s="1" t="s">
        <v>839</v>
      </c>
      <c r="G129" s="1" t="s">
        <v>1412</v>
      </c>
      <c r="H129" s="1" t="s">
        <v>870</v>
      </c>
      <c r="I129" s="1" t="s">
        <v>1120</v>
      </c>
      <c r="J129" s="1" t="s">
        <v>261</v>
      </c>
      <c r="K129" s="1" t="s">
        <v>262</v>
      </c>
      <c r="L129" s="1" t="s">
        <v>842</v>
      </c>
      <c r="M129" s="3" t="str">
        <f t="shared" si="55"/>
        <v>01:57.83</v>
      </c>
      <c r="N129" s="3" t="str">
        <f t="shared" si="56"/>
        <v>01:57.83</v>
      </c>
      <c r="O129" s="3" t="str">
        <f t="shared" si="49"/>
        <v>01:57.83</v>
      </c>
      <c r="P129" s="3" t="str">
        <f t="shared" si="57"/>
        <v>01:57.83</v>
      </c>
      <c r="R129" s="3">
        <f t="shared" si="58"/>
        <v>0.001365373148148148</v>
      </c>
      <c r="S129" s="3">
        <f t="shared" si="52"/>
        <v>0.0013733467907960184</v>
      </c>
      <c r="T129" s="3" t="str">
        <f t="shared" si="53"/>
        <v>01:58.66</v>
      </c>
      <c r="U129" s="3" t="str">
        <f t="shared" si="59"/>
        <v>01:58.66</v>
      </c>
      <c r="V129" s="1" t="s">
        <v>842</v>
      </c>
      <c r="W129" s="3"/>
    </row>
    <row r="130" spans="3:23" ht="12.75">
      <c r="C130" s="1" t="s">
        <v>871</v>
      </c>
      <c r="D130" s="1" t="str">
        <f t="shared" si="46"/>
        <v> 01:58.04</v>
      </c>
      <c r="E130" s="1" t="s">
        <v>839</v>
      </c>
      <c r="G130" s="1" t="s">
        <v>795</v>
      </c>
      <c r="H130" s="1" t="s">
        <v>871</v>
      </c>
      <c r="I130" s="1" t="s">
        <v>1901</v>
      </c>
      <c r="J130" s="1" t="s">
        <v>1795</v>
      </c>
      <c r="K130" s="1" t="s">
        <v>1836</v>
      </c>
      <c r="L130" s="1" t="s">
        <v>842</v>
      </c>
      <c r="M130" s="3" t="str">
        <f t="shared" si="55"/>
        <v>01:58.04</v>
      </c>
      <c r="N130" s="3" t="str">
        <f t="shared" si="56"/>
        <v>01:58.04</v>
      </c>
      <c r="O130" s="3" t="str">
        <f t="shared" si="49"/>
        <v>01:58.04</v>
      </c>
      <c r="P130" s="3" t="str">
        <f t="shared" si="57"/>
        <v>01:58.04</v>
      </c>
      <c r="R130" s="3">
        <f t="shared" si="58"/>
        <v>0.0013678037037037037</v>
      </c>
      <c r="S130" s="3">
        <f t="shared" si="52"/>
        <v>0.001375791540552963</v>
      </c>
      <c r="T130" s="3" t="str">
        <f t="shared" si="53"/>
        <v>01:58.87</v>
      </c>
      <c r="U130" s="3" t="str">
        <f t="shared" si="59"/>
        <v>01:58.87</v>
      </c>
      <c r="V130" s="1" t="s">
        <v>842</v>
      </c>
      <c r="W130" s="3"/>
    </row>
    <row r="131" spans="3:23" ht="12.75">
      <c r="C131" s="1" t="s">
        <v>873</v>
      </c>
      <c r="D131" s="1" t="str">
        <f t="shared" si="46"/>
        <v> 01:58.17</v>
      </c>
      <c r="E131" s="1" t="s">
        <v>839</v>
      </c>
      <c r="G131" s="1" t="s">
        <v>244</v>
      </c>
      <c r="H131" s="1">
        <v>11</v>
      </c>
      <c r="I131" s="1" t="s">
        <v>849</v>
      </c>
      <c r="J131" s="1" t="s">
        <v>201</v>
      </c>
      <c r="K131" s="1" t="s">
        <v>532</v>
      </c>
      <c r="L131" s="1" t="s">
        <v>842</v>
      </c>
      <c r="M131" s="3" t="str">
        <f t="shared" si="47"/>
        <v>01:58.17</v>
      </c>
      <c r="N131" s="3" t="str">
        <f t="shared" si="48"/>
        <v>01:58.17</v>
      </c>
      <c r="O131" s="3" t="str">
        <f t="shared" si="49"/>
        <v>01:58.17</v>
      </c>
      <c r="P131" s="3" t="str">
        <f t="shared" si="50"/>
        <v>01:58.17</v>
      </c>
      <c r="R131" s="3">
        <f t="shared" si="51"/>
        <v>0.0013693083333333334</v>
      </c>
      <c r="S131" s="3">
        <f>IF(L131="M",R131*1.0058399,R131)</f>
        <v>0.0013773049570691667</v>
      </c>
      <c r="T131" s="3" t="str">
        <f t="shared" si="53"/>
        <v>01:59.00</v>
      </c>
      <c r="U131" s="3" t="str">
        <f t="shared" si="54"/>
        <v>01:59.00</v>
      </c>
      <c r="V131" s="1" t="s">
        <v>842</v>
      </c>
      <c r="W131" s="3"/>
    </row>
    <row r="132" spans="3:23" ht="12.75">
      <c r="C132" s="1" t="s">
        <v>875</v>
      </c>
      <c r="D132" s="1" t="str">
        <f>IF(V132="Y",IF(L132="Y"," "&amp;U132,"-"&amp;U132),IF(L132="M"," "&amp;P132,"-"&amp;P132))</f>
        <v> 01:58.29</v>
      </c>
      <c r="E132" s="1" t="s">
        <v>839</v>
      </c>
      <c r="G132" s="1" t="s">
        <v>693</v>
      </c>
      <c r="H132" s="1" t="s">
        <v>873</v>
      </c>
      <c r="I132" s="1" t="s">
        <v>1107</v>
      </c>
      <c r="J132" s="1" t="s">
        <v>564</v>
      </c>
      <c r="K132" s="1" t="s">
        <v>264</v>
      </c>
      <c r="L132" s="1" t="s">
        <v>842</v>
      </c>
      <c r="M132" s="3" t="str">
        <f t="shared" si="47"/>
        <v>01:58.29</v>
      </c>
      <c r="N132" s="3" t="str">
        <f t="shared" si="48"/>
        <v>01:58.29</v>
      </c>
      <c r="O132" s="3" t="str">
        <f t="shared" si="49"/>
        <v>01:58.29</v>
      </c>
      <c r="P132" s="3" t="str">
        <f t="shared" si="50"/>
        <v>01:58.29</v>
      </c>
      <c r="R132" s="3">
        <f t="shared" si="51"/>
        <v>0.0013706972222222223</v>
      </c>
      <c r="S132" s="3">
        <f>IF(L132="M",R132*1.0058399,R132)</f>
        <v>0.0013787019569302778</v>
      </c>
      <c r="T132" s="3" t="str">
        <f t="shared" si="53"/>
        <v>01:59.12</v>
      </c>
      <c r="U132" s="3" t="str">
        <f t="shared" si="54"/>
        <v>01:59.12</v>
      </c>
      <c r="V132" s="1" t="s">
        <v>842</v>
      </c>
      <c r="W132" s="3"/>
    </row>
    <row r="133" spans="3:23" ht="12.75">
      <c r="C133" s="1" t="s">
        <v>876</v>
      </c>
      <c r="D133" s="1" t="str">
        <f>IF(V133="Y",IF(L133="Y"," "&amp;U133,"-"&amp;U133),IF(L133="M"," "&amp;P133,"-"&amp;P133))</f>
        <v> 01:58.39</v>
      </c>
      <c r="E133" s="1" t="s">
        <v>839</v>
      </c>
      <c r="G133" s="1" t="s">
        <v>640</v>
      </c>
      <c r="H133" s="1" t="s">
        <v>873</v>
      </c>
      <c r="I133" s="1" t="s">
        <v>1112</v>
      </c>
      <c r="J133" s="1" t="s">
        <v>918</v>
      </c>
      <c r="K133" s="1" t="s">
        <v>976</v>
      </c>
      <c r="L133" s="1" t="s">
        <v>842</v>
      </c>
      <c r="M133" s="3" t="str">
        <f t="shared" si="47"/>
        <v>01:58.39</v>
      </c>
      <c r="N133" s="3" t="str">
        <f t="shared" si="48"/>
        <v>01:58.39</v>
      </c>
      <c r="O133" s="3" t="str">
        <f t="shared" si="49"/>
        <v>01:58.39</v>
      </c>
      <c r="P133" s="3" t="str">
        <f t="shared" si="50"/>
        <v>01:58.39</v>
      </c>
      <c r="R133" s="3">
        <f t="shared" si="51"/>
        <v>0.0013718546296296295</v>
      </c>
      <c r="S133" s="3">
        <f t="shared" si="52"/>
        <v>0.0013798661234812036</v>
      </c>
      <c r="T133" s="3" t="str">
        <f t="shared" si="53"/>
        <v>01:59.22</v>
      </c>
      <c r="U133" s="3" t="str">
        <f t="shared" si="54"/>
        <v>01:59.22</v>
      </c>
      <c r="V133" s="1" t="s">
        <v>842</v>
      </c>
      <c r="W133" s="3"/>
    </row>
    <row r="134" spans="3:23" ht="12.75">
      <c r="C134" s="1" t="s">
        <v>879</v>
      </c>
      <c r="D134" s="1" t="str">
        <f t="shared" si="46"/>
        <v> 01:58.42</v>
      </c>
      <c r="E134" s="1" t="s">
        <v>839</v>
      </c>
      <c r="G134" s="1" t="s">
        <v>277</v>
      </c>
      <c r="H134" s="1" t="s">
        <v>870</v>
      </c>
      <c r="I134" s="1" t="s">
        <v>816</v>
      </c>
      <c r="J134" s="1" t="s">
        <v>1591</v>
      </c>
      <c r="K134" s="1" t="s">
        <v>1612</v>
      </c>
      <c r="L134" s="1" t="s">
        <v>842</v>
      </c>
      <c r="M134" s="3" t="str">
        <f t="shared" si="55"/>
        <v>01:58.42</v>
      </c>
      <c r="N134" s="3" t="str">
        <f t="shared" si="56"/>
        <v>01:58.42</v>
      </c>
      <c r="O134" s="3" t="str">
        <f t="shared" si="49"/>
        <v>01:58.42</v>
      </c>
      <c r="P134" s="3" t="str">
        <f t="shared" si="57"/>
        <v>01:58.42</v>
      </c>
      <c r="R134" s="3">
        <f t="shared" si="58"/>
        <v>0.0013722018518518518</v>
      </c>
      <c r="S134" s="3">
        <f t="shared" si="52"/>
        <v>0.0013802153734464814</v>
      </c>
      <c r="T134" s="3" t="str">
        <f t="shared" si="53"/>
        <v>01:59.25</v>
      </c>
      <c r="U134" s="3" t="str">
        <f t="shared" si="59"/>
        <v>01:59.25</v>
      </c>
      <c r="V134" s="1" t="s">
        <v>842</v>
      </c>
      <c r="W134" s="3"/>
    </row>
    <row r="135" spans="3:23" ht="12.75">
      <c r="C135" s="1" t="s">
        <v>881</v>
      </c>
      <c r="D135" s="1" t="str">
        <f>IF(V135="Y",IF(L135="Y"," "&amp;U135,"-"&amp;U135),IF(L135="M"," "&amp;P135,"-"&amp;P135))</f>
        <v> 01:58.68</v>
      </c>
      <c r="E135" s="1" t="s">
        <v>839</v>
      </c>
      <c r="G135" s="1" t="s">
        <v>1896</v>
      </c>
      <c r="H135" s="1">
        <v>12</v>
      </c>
      <c r="I135" s="1" t="s">
        <v>1907</v>
      </c>
      <c r="J135" s="1" t="s">
        <v>200</v>
      </c>
      <c r="K135" s="1" t="s">
        <v>199</v>
      </c>
      <c r="L135" s="1" t="s">
        <v>842</v>
      </c>
      <c r="M135" s="3" t="str">
        <f t="shared" si="47"/>
        <v>01:58.68</v>
      </c>
      <c r="N135" s="3" t="str">
        <f t="shared" si="48"/>
        <v>01:58.68</v>
      </c>
      <c r="O135" s="3" t="str">
        <f t="shared" si="49"/>
        <v>01:58.68</v>
      </c>
      <c r="P135" s="3" t="str">
        <f t="shared" si="50"/>
        <v>01:58.68</v>
      </c>
      <c r="R135" s="3">
        <f t="shared" si="51"/>
        <v>0.001375211111111111</v>
      </c>
      <c r="S135" s="3">
        <f t="shared" si="52"/>
        <v>0.001383242206478889</v>
      </c>
      <c r="T135" s="3" t="str">
        <f t="shared" si="53"/>
        <v>01:59.51</v>
      </c>
      <c r="U135" s="3" t="str">
        <f t="shared" si="54"/>
        <v>01:59.51</v>
      </c>
      <c r="V135" s="1" t="s">
        <v>842</v>
      </c>
      <c r="W135" s="3"/>
    </row>
    <row r="136" spans="3:23" ht="12.75">
      <c r="C136" s="1" t="s">
        <v>882</v>
      </c>
      <c r="D136" s="1" t="str">
        <f t="shared" si="46"/>
        <v> 01:58.81</v>
      </c>
      <c r="E136" s="1" t="s">
        <v>839</v>
      </c>
      <c r="G136" s="1" t="s">
        <v>1026</v>
      </c>
      <c r="H136" s="1" t="s">
        <v>873</v>
      </c>
      <c r="I136" s="1" t="s">
        <v>847</v>
      </c>
      <c r="J136" s="1" t="s">
        <v>0</v>
      </c>
      <c r="K136" s="1" t="s">
        <v>1945</v>
      </c>
      <c r="L136" s="1" t="s">
        <v>842</v>
      </c>
      <c r="M136" s="3" t="str">
        <f>IF(E136="F",K136,K136+0.0000016)</f>
        <v>01:58.81</v>
      </c>
      <c r="N136" s="3" t="str">
        <f>IF(L136="Y",M136*0.9942,M136)</f>
        <v>01:58.81</v>
      </c>
      <c r="O136" s="3" t="str">
        <f t="shared" si="49"/>
        <v>01:58.81</v>
      </c>
      <c r="P136" s="3" t="str">
        <f>IF(E136="F",O136,O136&amp;" f")</f>
        <v>01:58.81</v>
      </c>
      <c r="R136" s="3">
        <f>IF(E136="F",K136+0.0000016)</f>
        <v>0.001376715740740741</v>
      </c>
      <c r="S136" s="3">
        <f t="shared" si="52"/>
        <v>0.001384755622995093</v>
      </c>
      <c r="T136" s="3" t="str">
        <f t="shared" si="53"/>
        <v>01:59.64</v>
      </c>
      <c r="U136" s="3" t="str">
        <f>IF(E136="F",T136,T136&amp;" f")</f>
        <v>01:59.64</v>
      </c>
      <c r="V136" s="1" t="s">
        <v>842</v>
      </c>
      <c r="W136" s="3"/>
    </row>
    <row r="137" spans="3:23" ht="12.75">
      <c r="C137" s="1" t="s">
        <v>1021</v>
      </c>
      <c r="D137" s="1" t="str">
        <f t="shared" si="46"/>
        <v> 01:59.11</v>
      </c>
      <c r="E137" s="1" t="s">
        <v>839</v>
      </c>
      <c r="G137" s="1" t="s">
        <v>380</v>
      </c>
      <c r="H137" s="1" t="s">
        <v>870</v>
      </c>
      <c r="I137" s="1" t="s">
        <v>509</v>
      </c>
      <c r="J137" s="1" t="s">
        <v>381</v>
      </c>
      <c r="K137" s="1" t="s">
        <v>540</v>
      </c>
      <c r="L137" s="1" t="s">
        <v>842</v>
      </c>
      <c r="M137" s="3" t="str">
        <f>IF(E137="F",K137,K137+0.0000016)</f>
        <v>01:59.11</v>
      </c>
      <c r="N137" s="3" t="str">
        <f>IF(L137="Y",M137*0.9942,M137)</f>
        <v>01:59.11</v>
      </c>
      <c r="O137" s="3" t="str">
        <f t="shared" si="49"/>
        <v>01:59.11</v>
      </c>
      <c r="P137" s="3" t="str">
        <f>IF(E137="F",O137,O137&amp;" f")</f>
        <v>01:59.11</v>
      </c>
      <c r="R137" s="3">
        <f>IF(E137="F",K137+0.0000016)</f>
        <v>0.0013801879629629632</v>
      </c>
      <c r="S137" s="3">
        <f>IF(L137="M",R137*1.0058399,R137)</f>
        <v>0.0013882481226478707</v>
      </c>
      <c r="T137" s="3" t="str">
        <f t="shared" si="53"/>
        <v>01:59.94</v>
      </c>
      <c r="U137" s="3" t="str">
        <f>IF(E137="F",T137,T137&amp;" f")</f>
        <v>01:59.94</v>
      </c>
      <c r="V137" s="1" t="s">
        <v>842</v>
      </c>
      <c r="W137" s="3"/>
    </row>
    <row r="138" spans="3:23" ht="12.75">
      <c r="C138" s="1" t="s">
        <v>1023</v>
      </c>
      <c r="D138" s="1" t="str">
        <f>IF(V138="Y",IF(L138="Y"," "&amp;U138,"-"&amp;U138),IF(L138="M"," "&amp;P138,"-"&amp;P138))</f>
        <v> 01:59.11</v>
      </c>
      <c r="E138" s="1" t="s">
        <v>839</v>
      </c>
      <c r="G138" s="1" t="s">
        <v>336</v>
      </c>
      <c r="H138" s="1" t="s">
        <v>870</v>
      </c>
      <c r="I138" s="1" t="s">
        <v>283</v>
      </c>
      <c r="J138" s="1" t="s">
        <v>22</v>
      </c>
      <c r="K138" s="1" t="s">
        <v>540</v>
      </c>
      <c r="L138" s="1" t="s">
        <v>842</v>
      </c>
      <c r="M138" s="3" t="str">
        <f t="shared" si="47"/>
        <v>01:59.11</v>
      </c>
      <c r="N138" s="3" t="str">
        <f t="shared" si="48"/>
        <v>01:59.11</v>
      </c>
      <c r="O138" s="3" t="str">
        <f t="shared" si="49"/>
        <v>01:59.11</v>
      </c>
      <c r="P138" s="3" t="str">
        <f t="shared" si="50"/>
        <v>01:59.11</v>
      </c>
      <c r="R138" s="3">
        <f t="shared" si="51"/>
        <v>0.0013801879629629632</v>
      </c>
      <c r="S138" s="3">
        <f>IF(L138="M",R138*1.0058399,R138)</f>
        <v>0.0013882481226478707</v>
      </c>
      <c r="T138" s="3" t="str">
        <f t="shared" si="53"/>
        <v>01:59.94</v>
      </c>
      <c r="U138" s="3" t="str">
        <f t="shared" si="54"/>
        <v>01:59.94</v>
      </c>
      <c r="V138" s="1" t="s">
        <v>842</v>
      </c>
      <c r="W138" s="3"/>
    </row>
    <row r="139" spans="1:23" ht="12.75">
      <c r="A139" s="1" t="s">
        <v>1178</v>
      </c>
      <c r="C139" s="1" t="s">
        <v>1106</v>
      </c>
      <c r="D139" s="1" t="str">
        <f>IF(V139="Y",IF(L139="Y"," "&amp;U139,"-"&amp;U139),IF(L139="M"," "&amp;P139,"-"&amp;P139))</f>
        <v> 02:00.10</v>
      </c>
      <c r="E139" s="1" t="s">
        <v>839</v>
      </c>
      <c r="G139" s="1" t="s">
        <v>274</v>
      </c>
      <c r="H139" s="1" t="s">
        <v>871</v>
      </c>
      <c r="I139" s="1" t="s">
        <v>1115</v>
      </c>
      <c r="J139" s="1" t="s">
        <v>759</v>
      </c>
      <c r="K139" s="1" t="s">
        <v>533</v>
      </c>
      <c r="L139" s="1" t="s">
        <v>842</v>
      </c>
      <c r="M139" s="3" t="str">
        <f t="shared" si="47"/>
        <v>02:00.10</v>
      </c>
      <c r="N139" s="3" t="str">
        <f t="shared" si="48"/>
        <v>02:00.10</v>
      </c>
      <c r="O139" s="3" t="str">
        <f t="shared" si="49"/>
        <v>02:00.10</v>
      </c>
      <c r="P139" s="3" t="str">
        <f t="shared" si="50"/>
        <v>02:00.10</v>
      </c>
      <c r="R139" s="3">
        <f t="shared" si="51"/>
        <v>0.0013916462962962962</v>
      </c>
      <c r="S139" s="3">
        <f t="shared" si="52"/>
        <v>0.001399773371502037</v>
      </c>
      <c r="T139" s="3" t="str">
        <f t="shared" si="53"/>
        <v>02:00.94</v>
      </c>
      <c r="U139" s="3" t="str">
        <f t="shared" si="54"/>
        <v>02:00.94</v>
      </c>
      <c r="V139" s="1" t="s">
        <v>842</v>
      </c>
      <c r="W139" s="3"/>
    </row>
    <row r="140" spans="4:23" ht="12.75">
      <c r="D140" s="1" t="str">
        <f>IF(V140="Y",IF(L140="Y"," "&amp;U140,"-"&amp;U140),IF(L140="M"," "&amp;P140,"-"&amp;P140))</f>
        <v> 01:50.40</v>
      </c>
      <c r="E140" s="1" t="s">
        <v>839</v>
      </c>
      <c r="F140" s="1" t="s">
        <v>1180</v>
      </c>
      <c r="G140" s="1" t="s">
        <v>63</v>
      </c>
      <c r="I140" s="1" t="s">
        <v>64</v>
      </c>
      <c r="K140" s="1" t="s">
        <v>65</v>
      </c>
      <c r="L140" s="1" t="s">
        <v>842</v>
      </c>
      <c r="M140" s="3" t="str">
        <f>IF(E140="F",K140,K140+0.0000016)</f>
        <v>01:50.40</v>
      </c>
      <c r="N140" s="3" t="str">
        <f>IF(L140="Y",M140*0.9942,M140)</f>
        <v>01:50.40</v>
      </c>
      <c r="O140" s="3" t="str">
        <f t="shared" si="49"/>
        <v>01:50.40</v>
      </c>
      <c r="P140" s="3" t="str">
        <f>IF(E140="F",O140,O140&amp;" f")</f>
        <v>01:50.40</v>
      </c>
      <c r="R140" s="3">
        <f>IF(E140="F",K140+0.0000016)</f>
        <v>0.0012793777777777777</v>
      </c>
      <c r="S140" s="3">
        <f>IF(L140="M",R140*1.0058399,R140)</f>
        <v>0.0012868492160622222</v>
      </c>
      <c r="T140" s="3" t="str">
        <f t="shared" si="53"/>
        <v>01:51.18</v>
      </c>
      <c r="U140" s="3" t="str">
        <f>IF(E140="F",T140,T140&amp;" f")</f>
        <v>01:51.18</v>
      </c>
      <c r="V140" s="1" t="s">
        <v>842</v>
      </c>
      <c r="W140" s="3"/>
    </row>
    <row r="141" spans="4:23" ht="12.75">
      <c r="D141" s="1" t="str">
        <f>IF(V141="Y",IF(L141="Y"," "&amp;U141,"-"&amp;U141),IF(L141="M"," "&amp;P141,"-"&amp;P141))</f>
        <v> 01:48.97</v>
      </c>
      <c r="E141" s="1" t="s">
        <v>839</v>
      </c>
      <c r="F141" s="1" t="s">
        <v>1180</v>
      </c>
      <c r="G141" s="1" t="s">
        <v>587</v>
      </c>
      <c r="K141" s="1" t="s">
        <v>586</v>
      </c>
      <c r="L141" s="1" t="s">
        <v>842</v>
      </c>
      <c r="M141" s="3" t="str">
        <f>IF(E141="F",K141,K141+0.0000016)</f>
        <v>01:48.97</v>
      </c>
      <c r="N141" s="3" t="str">
        <f>IF(L141="Y",M141*0.9942,M141)</f>
        <v>01:48.97</v>
      </c>
      <c r="O141" s="3" t="str">
        <f t="shared" si="49"/>
        <v>01:48.97</v>
      </c>
      <c r="P141" s="3" t="str">
        <f>IF(E141="F",O141,O141&amp;" f")</f>
        <v>01:48.97</v>
      </c>
      <c r="R141" s="3">
        <f>IF(E141="F",K141+0.0000016)</f>
        <v>0.001262826851851852</v>
      </c>
      <c r="S141" s="3">
        <f>IF(L141="M",R141*1.0058399,R141)</f>
        <v>0.0012702016343839816</v>
      </c>
      <c r="T141" s="3" t="str">
        <f t="shared" si="53"/>
        <v>01:49.75</v>
      </c>
      <c r="U141" s="3" t="str">
        <f>IF(E141="F",T141,T141&amp;" f")</f>
        <v>01:49.75</v>
      </c>
      <c r="V141" s="1" t="s">
        <v>842</v>
      </c>
      <c r="W141" s="3"/>
    </row>
    <row r="142" ht="12.75">
      <c r="W142" s="3"/>
    </row>
    <row r="143" spans="1:22" ht="12.75">
      <c r="A143" s="1" t="s">
        <v>1181</v>
      </c>
      <c r="B143" s="2">
        <v>10</v>
      </c>
      <c r="C143" s="1" t="s">
        <v>838</v>
      </c>
      <c r="D143" s="1" t="str">
        <f aca="true" t="shared" si="60" ref="D143:D165">IF(V143="Y",IF(L143="Y"," "&amp;U143,"-"&amp;U143),IF(L143="M"," "&amp;P143,"-"&amp;P143))</f>
        <v> 00:37.63</v>
      </c>
      <c r="E143" s="1" t="s">
        <v>839</v>
      </c>
      <c r="G143" s="1" t="s">
        <v>617</v>
      </c>
      <c r="H143" s="1">
        <v>12</v>
      </c>
      <c r="I143" s="1" t="s">
        <v>1889</v>
      </c>
      <c r="J143" s="1" t="s">
        <v>1479</v>
      </c>
      <c r="K143" s="1" t="s">
        <v>1478</v>
      </c>
      <c r="L143" s="1" t="s">
        <v>842</v>
      </c>
      <c r="M143" s="3" t="str">
        <f>IF(E143="F",K143,K143+0.0000028)</f>
        <v>00:37.63</v>
      </c>
      <c r="N143" s="3" t="str">
        <f>IF(L143="Y",M143*0.9942,M143)</f>
        <v>00:37.63</v>
      </c>
      <c r="O143" s="3" t="str">
        <f aca="true" t="shared" si="61" ref="O143:O165">+TEXT(N143,"mm:ss.00")</f>
        <v>00:37.63</v>
      </c>
      <c r="P143" s="3" t="str">
        <f>IF(E143="F",O143,O143&amp;" f")</f>
        <v>00:37.63</v>
      </c>
      <c r="R143" s="3">
        <f>IF(E143="F",K143+0.0000028)</f>
        <v>0.0004383324074074075</v>
      </c>
      <c r="S143" s="3">
        <f>IF(L143="M",R143*1.0058399,R143)</f>
        <v>0.00044089222483342604</v>
      </c>
      <c r="T143" s="3" t="str">
        <f aca="true" t="shared" si="62" ref="T143:T165">+TEXT(S143,"mm:ss.00")</f>
        <v>00:38.09</v>
      </c>
      <c r="U143" s="3" t="str">
        <f>IF(E143="F",T143,T143&amp;" f")</f>
        <v>00:38.09</v>
      </c>
      <c r="V143" s="4" t="s">
        <v>842</v>
      </c>
    </row>
    <row r="144" spans="2:22" ht="12.75">
      <c r="B144" s="2">
        <v>8</v>
      </c>
      <c r="C144" s="1" t="s">
        <v>843</v>
      </c>
      <c r="D144" s="1" t="str">
        <f t="shared" si="60"/>
        <v> 00:38.55</v>
      </c>
      <c r="E144" s="1" t="s">
        <v>839</v>
      </c>
      <c r="G144" s="1" t="s">
        <v>1132</v>
      </c>
      <c r="H144" s="1">
        <v>12</v>
      </c>
      <c r="I144" s="1" t="s">
        <v>840</v>
      </c>
      <c r="J144" s="1" t="s">
        <v>896</v>
      </c>
      <c r="K144" s="1" t="s">
        <v>994</v>
      </c>
      <c r="L144" s="1" t="s">
        <v>842</v>
      </c>
      <c r="M144" s="3" t="str">
        <f aca="true" t="shared" si="63" ref="M144:M161">IF(E144="F",K144,K144+0.0000028)</f>
        <v>00:38.55</v>
      </c>
      <c r="N144" s="3" t="str">
        <f aca="true" t="shared" si="64" ref="N144:N161">IF(L144="Y",M144*0.9942,M144)</f>
        <v>00:38.55</v>
      </c>
      <c r="O144" s="3" t="str">
        <f t="shared" si="61"/>
        <v>00:38.55</v>
      </c>
      <c r="P144" s="3" t="str">
        <f aca="true" t="shared" si="65" ref="P144:P161">IF(E144="F",O144,O144&amp;" f")</f>
        <v>00:38.55</v>
      </c>
      <c r="R144" s="3">
        <f aca="true" t="shared" si="66" ref="R144:R161">IF(E144="F",K144+0.0000028)</f>
        <v>0.0004489805555555555</v>
      </c>
      <c r="S144" s="3">
        <f aca="true" t="shared" si="67" ref="S144:S161">IF(L144="M",R144*1.0058399,R144)</f>
        <v>0.00045160255710194444</v>
      </c>
      <c r="T144" s="3" t="str">
        <f t="shared" si="62"/>
        <v>00:39.02</v>
      </c>
      <c r="U144" s="3" t="str">
        <f aca="true" t="shared" si="68" ref="U144:U161">IF(E144="F",T144,T144&amp;" f")</f>
        <v>00:39.02</v>
      </c>
      <c r="V144" s="4" t="s">
        <v>842</v>
      </c>
    </row>
    <row r="145" spans="2:22" ht="12.75">
      <c r="B145" s="2">
        <v>6</v>
      </c>
      <c r="C145" s="1" t="s">
        <v>846</v>
      </c>
      <c r="D145" s="1" t="str">
        <f t="shared" si="60"/>
        <v> 00:38.89</v>
      </c>
      <c r="E145" s="1" t="s">
        <v>839</v>
      </c>
      <c r="G145" s="1" t="s">
        <v>641</v>
      </c>
      <c r="H145" s="1" t="s">
        <v>871</v>
      </c>
      <c r="I145" s="1" t="s">
        <v>788</v>
      </c>
      <c r="J145" s="1" t="s">
        <v>1827</v>
      </c>
      <c r="K145" s="1" t="s">
        <v>1837</v>
      </c>
      <c r="L145" s="1" t="s">
        <v>842</v>
      </c>
      <c r="M145" s="3" t="str">
        <f t="shared" si="63"/>
        <v>00:38.89</v>
      </c>
      <c r="N145" s="3" t="str">
        <f t="shared" si="64"/>
        <v>00:38.89</v>
      </c>
      <c r="O145" s="3" t="str">
        <f t="shared" si="61"/>
        <v>00:38.89</v>
      </c>
      <c r="P145" s="3" t="str">
        <f t="shared" si="65"/>
        <v>00:38.89</v>
      </c>
      <c r="R145" s="3">
        <f t="shared" si="66"/>
        <v>0.00045291574074074074</v>
      </c>
      <c r="S145" s="3">
        <f t="shared" si="67"/>
        <v>0.0004555607233750926</v>
      </c>
      <c r="T145" s="3" t="str">
        <f t="shared" si="62"/>
        <v>00:39.36</v>
      </c>
      <c r="U145" s="3" t="str">
        <f t="shared" si="68"/>
        <v>00:39.36</v>
      </c>
      <c r="V145" s="4" t="s">
        <v>842</v>
      </c>
    </row>
    <row r="146" spans="2:22" ht="12.75">
      <c r="B146" s="2">
        <v>4</v>
      </c>
      <c r="C146" s="1" t="s">
        <v>848</v>
      </c>
      <c r="D146" s="1" t="str">
        <f t="shared" si="60"/>
        <v> 00:39.15</v>
      </c>
      <c r="E146" s="1" t="s">
        <v>839</v>
      </c>
      <c r="G146" s="1" t="s">
        <v>791</v>
      </c>
      <c r="H146" s="1" t="s">
        <v>871</v>
      </c>
      <c r="I146" s="1" t="s">
        <v>58</v>
      </c>
      <c r="J146" s="1" t="s">
        <v>913</v>
      </c>
      <c r="K146" s="1" t="s">
        <v>995</v>
      </c>
      <c r="L146" s="1" t="s">
        <v>842</v>
      </c>
      <c r="M146" s="3" t="str">
        <f t="shared" si="63"/>
        <v>00:39.15</v>
      </c>
      <c r="N146" s="3" t="str">
        <f t="shared" si="64"/>
        <v>00:39.15</v>
      </c>
      <c r="O146" s="3" t="str">
        <f t="shared" si="61"/>
        <v>00:39.15</v>
      </c>
      <c r="P146" s="3" t="str">
        <f t="shared" si="65"/>
        <v>00:39.15</v>
      </c>
      <c r="R146" s="3">
        <f t="shared" si="66"/>
        <v>0.000455925</v>
      </c>
      <c r="S146" s="3">
        <f t="shared" si="67"/>
        <v>0.0004585875564075</v>
      </c>
      <c r="T146" s="3" t="str">
        <f t="shared" si="62"/>
        <v>00:39.62</v>
      </c>
      <c r="U146" s="3" t="str">
        <f t="shared" si="68"/>
        <v>00:39.62</v>
      </c>
      <c r="V146" s="4" t="s">
        <v>842</v>
      </c>
    </row>
    <row r="147" spans="2:22" ht="12.75">
      <c r="B147" s="2">
        <v>2</v>
      </c>
      <c r="C147" s="1" t="s">
        <v>850</v>
      </c>
      <c r="D147" s="1" t="str">
        <f t="shared" si="60"/>
        <v> 00:39.35</v>
      </c>
      <c r="E147" s="1" t="s">
        <v>839</v>
      </c>
      <c r="G147" s="1" t="s">
        <v>792</v>
      </c>
      <c r="H147" s="1">
        <v>12</v>
      </c>
      <c r="I147" s="1" t="s">
        <v>869</v>
      </c>
      <c r="J147" s="1" t="s">
        <v>464</v>
      </c>
      <c r="K147" s="1" t="s">
        <v>269</v>
      </c>
      <c r="L147" s="1" t="s">
        <v>842</v>
      </c>
      <c r="M147" s="3" t="str">
        <f t="shared" si="63"/>
        <v>00:39.35</v>
      </c>
      <c r="N147" s="3" t="str">
        <f t="shared" si="64"/>
        <v>00:39.35</v>
      </c>
      <c r="O147" s="3" t="str">
        <f t="shared" si="61"/>
        <v>00:39.35</v>
      </c>
      <c r="P147" s="3" t="str">
        <f t="shared" si="65"/>
        <v>00:39.35</v>
      </c>
      <c r="R147" s="3">
        <f t="shared" si="66"/>
        <v>0.00045823981481481484</v>
      </c>
      <c r="S147" s="3">
        <f t="shared" si="67"/>
        <v>0.00046091588950935186</v>
      </c>
      <c r="T147" s="3" t="str">
        <f t="shared" si="62"/>
        <v>00:39.82</v>
      </c>
      <c r="U147" s="3" t="str">
        <f t="shared" si="68"/>
        <v>00:39.82</v>
      </c>
      <c r="V147" s="4" t="s">
        <v>842</v>
      </c>
    </row>
    <row r="148" spans="2:22" ht="12.75">
      <c r="B148" s="2">
        <v>1</v>
      </c>
      <c r="C148" s="1" t="s">
        <v>860</v>
      </c>
      <c r="D148" s="1" t="str">
        <f t="shared" si="60"/>
        <v> 00:39.84</v>
      </c>
      <c r="E148" s="1" t="s">
        <v>839</v>
      </c>
      <c r="G148" s="1" t="s">
        <v>887</v>
      </c>
      <c r="H148" s="1" t="s">
        <v>871</v>
      </c>
      <c r="I148" s="1" t="s">
        <v>861</v>
      </c>
      <c r="J148" s="1" t="s">
        <v>1839</v>
      </c>
      <c r="K148" s="1" t="s">
        <v>1838</v>
      </c>
      <c r="L148" s="1" t="s">
        <v>842</v>
      </c>
      <c r="M148" s="3" t="str">
        <f t="shared" si="63"/>
        <v>00:39.84</v>
      </c>
      <c r="N148" s="3" t="str">
        <f t="shared" si="64"/>
        <v>00:39.84</v>
      </c>
      <c r="O148" s="3" t="str">
        <f t="shared" si="61"/>
        <v>00:39.84</v>
      </c>
      <c r="P148" s="3" t="str">
        <f t="shared" si="65"/>
        <v>00:39.84</v>
      </c>
      <c r="R148" s="3">
        <f t="shared" si="66"/>
        <v>0.00046391111111111115</v>
      </c>
      <c r="S148" s="3">
        <f t="shared" si="67"/>
        <v>0.00046662030560888895</v>
      </c>
      <c r="T148" s="3" t="str">
        <f t="shared" si="62"/>
        <v>00:40.32</v>
      </c>
      <c r="U148" s="3" t="str">
        <f t="shared" si="68"/>
        <v>00:40.32</v>
      </c>
      <c r="V148" s="4" t="s">
        <v>842</v>
      </c>
    </row>
    <row r="149" spans="3:22" ht="12.75">
      <c r="C149" s="1" t="s">
        <v>863</v>
      </c>
      <c r="D149" s="1" t="str">
        <f t="shared" si="60"/>
        <v> 00:40.03</v>
      </c>
      <c r="E149" s="1" t="s">
        <v>839</v>
      </c>
      <c r="G149" s="1" t="s">
        <v>485</v>
      </c>
      <c r="H149" s="1" t="s">
        <v>873</v>
      </c>
      <c r="I149" s="1" t="s">
        <v>1117</v>
      </c>
      <c r="J149" s="1" t="s">
        <v>1059</v>
      </c>
      <c r="K149" s="1" t="s">
        <v>1076</v>
      </c>
      <c r="L149" s="1" t="s">
        <v>842</v>
      </c>
      <c r="M149" s="3" t="str">
        <f t="shared" si="63"/>
        <v>00:40.03</v>
      </c>
      <c r="N149" s="3" t="str">
        <f t="shared" si="64"/>
        <v>00:40.03</v>
      </c>
      <c r="O149" s="3" t="str">
        <f t="shared" si="61"/>
        <v>00:40.03</v>
      </c>
      <c r="P149" s="3" t="str">
        <f t="shared" si="65"/>
        <v>00:40.03</v>
      </c>
      <c r="R149" s="3">
        <f t="shared" si="66"/>
        <v>0.00046611018518518516</v>
      </c>
      <c r="S149" s="3">
        <f t="shared" si="67"/>
        <v>0.00046883222205564815</v>
      </c>
      <c r="T149" s="3" t="str">
        <f t="shared" si="62"/>
        <v>00:40.51</v>
      </c>
      <c r="U149" s="3" t="str">
        <f t="shared" si="68"/>
        <v>00:40.51</v>
      </c>
      <c r="V149" s="4" t="s">
        <v>842</v>
      </c>
    </row>
    <row r="150" spans="3:22" ht="12.75">
      <c r="C150" s="1" t="s">
        <v>865</v>
      </c>
      <c r="D150" s="1" t="str">
        <f t="shared" si="60"/>
        <v> 00:40.12</v>
      </c>
      <c r="E150" s="1" t="s">
        <v>839</v>
      </c>
      <c r="G150" s="1" t="s">
        <v>636</v>
      </c>
      <c r="H150" s="1" t="s">
        <v>871</v>
      </c>
      <c r="I150" s="1" t="s">
        <v>284</v>
      </c>
      <c r="J150" s="1" t="s">
        <v>1532</v>
      </c>
      <c r="K150" s="1" t="s">
        <v>1551</v>
      </c>
      <c r="L150" s="1" t="s">
        <v>842</v>
      </c>
      <c r="M150" s="3" t="str">
        <f>IF(E150="F",K150,K150+0.0000028)</f>
        <v>00:40.12</v>
      </c>
      <c r="N150" s="3" t="str">
        <f>IF(L150="Y",M150*0.9942,M150)</f>
        <v>00:40.12</v>
      </c>
      <c r="O150" s="3" t="str">
        <f t="shared" si="61"/>
        <v>00:40.12</v>
      </c>
      <c r="P150" s="3" t="str">
        <f>IF(E150="F",O150,O150&amp;" f")</f>
        <v>00:40.12</v>
      </c>
      <c r="R150" s="3">
        <f>IF(E150="F",K150+0.0000028)</f>
        <v>0.0004671518518518519</v>
      </c>
      <c r="S150" s="3">
        <f>IF(L150="M",R150*1.0058399,R150)</f>
        <v>0.0004698799719514815</v>
      </c>
      <c r="T150" s="3" t="str">
        <f t="shared" si="62"/>
        <v>00:40.60</v>
      </c>
      <c r="U150" s="3" t="str">
        <f>IF(E150="F",T150,T150&amp;" f")</f>
        <v>00:40.60</v>
      </c>
      <c r="V150" s="4" t="s">
        <v>842</v>
      </c>
    </row>
    <row r="151" spans="3:22" ht="12.75">
      <c r="C151" s="1" t="s">
        <v>868</v>
      </c>
      <c r="D151" s="1" t="str">
        <f t="shared" si="60"/>
        <v> 00:40.26</v>
      </c>
      <c r="E151" s="1" t="s">
        <v>839</v>
      </c>
      <c r="G151" s="1" t="s">
        <v>237</v>
      </c>
      <c r="H151" s="1">
        <v>12</v>
      </c>
      <c r="I151" s="1" t="s">
        <v>1134</v>
      </c>
      <c r="J151" s="1" t="s">
        <v>1591</v>
      </c>
      <c r="K151" s="1" t="s">
        <v>1614</v>
      </c>
      <c r="L151" s="1" t="s">
        <v>842</v>
      </c>
      <c r="M151" s="3" t="str">
        <f t="shared" si="63"/>
        <v>00:40.26</v>
      </c>
      <c r="N151" s="3" t="str">
        <f t="shared" si="64"/>
        <v>00:40.26</v>
      </c>
      <c r="O151" s="3" t="str">
        <f t="shared" si="61"/>
        <v>00:40.26</v>
      </c>
      <c r="P151" s="3" t="str">
        <f t="shared" si="65"/>
        <v>00:40.26</v>
      </c>
      <c r="R151" s="3">
        <f t="shared" si="66"/>
        <v>0.0004687722222222222</v>
      </c>
      <c r="S151" s="3">
        <f t="shared" si="67"/>
        <v>0.00047150980512277775</v>
      </c>
      <c r="T151" s="3" t="str">
        <f t="shared" si="62"/>
        <v>00:40.74</v>
      </c>
      <c r="U151" s="3" t="str">
        <f t="shared" si="68"/>
        <v>00:40.74</v>
      </c>
      <c r="V151" s="4" t="s">
        <v>842</v>
      </c>
    </row>
    <row r="152" spans="3:22" ht="12.75">
      <c r="C152" s="1" t="s">
        <v>870</v>
      </c>
      <c r="D152" s="1" t="str">
        <f t="shared" si="60"/>
        <v> 00:40.41</v>
      </c>
      <c r="E152" s="1" t="s">
        <v>839</v>
      </c>
      <c r="G152" s="1" t="s">
        <v>1552</v>
      </c>
      <c r="H152" s="1" t="s">
        <v>871</v>
      </c>
      <c r="I152" s="1" t="s">
        <v>1184</v>
      </c>
      <c r="J152" s="1" t="s">
        <v>1587</v>
      </c>
      <c r="K152" s="1" t="s">
        <v>1615</v>
      </c>
      <c r="L152" s="1" t="s">
        <v>842</v>
      </c>
      <c r="M152" s="3" t="str">
        <f t="shared" si="63"/>
        <v>00:40.41</v>
      </c>
      <c r="N152" s="3" t="str">
        <f t="shared" si="64"/>
        <v>00:40.41</v>
      </c>
      <c r="O152" s="3" t="str">
        <f t="shared" si="61"/>
        <v>00:40.41</v>
      </c>
      <c r="P152" s="3" t="str">
        <f t="shared" si="65"/>
        <v>00:40.41</v>
      </c>
      <c r="R152" s="3">
        <f t="shared" si="66"/>
        <v>0.0004705083333333334</v>
      </c>
      <c r="S152" s="3">
        <f t="shared" si="67"/>
        <v>0.0004732560549491667</v>
      </c>
      <c r="T152" s="3" t="str">
        <f t="shared" si="62"/>
        <v>00:40.89</v>
      </c>
      <c r="U152" s="3" t="str">
        <f t="shared" si="68"/>
        <v>00:40.89</v>
      </c>
      <c r="V152" s="4" t="s">
        <v>842</v>
      </c>
    </row>
    <row r="153" spans="3:22" ht="12.75">
      <c r="C153" s="1" t="s">
        <v>871</v>
      </c>
      <c r="D153" s="1" t="str">
        <f t="shared" si="60"/>
        <v> 00:40.67</v>
      </c>
      <c r="E153" s="1" t="s">
        <v>839</v>
      </c>
      <c r="G153" s="1" t="s">
        <v>886</v>
      </c>
      <c r="H153" s="1" t="s">
        <v>873</v>
      </c>
      <c r="I153" s="1" t="s">
        <v>14</v>
      </c>
      <c r="J153" s="1" t="s">
        <v>1569</v>
      </c>
      <c r="K153" s="1" t="s">
        <v>1571</v>
      </c>
      <c r="L153" s="1" t="s">
        <v>842</v>
      </c>
      <c r="M153" s="3" t="str">
        <f t="shared" si="63"/>
        <v>00:40.67</v>
      </c>
      <c r="N153" s="3" t="str">
        <f t="shared" si="64"/>
        <v>00:40.67</v>
      </c>
      <c r="O153" s="3" t="str">
        <f t="shared" si="61"/>
        <v>00:40.67</v>
      </c>
      <c r="P153" s="3" t="str">
        <f t="shared" si="65"/>
        <v>00:40.67</v>
      </c>
      <c r="R153" s="3">
        <f t="shared" si="66"/>
        <v>0.0004735175925925927</v>
      </c>
      <c r="S153" s="3">
        <f t="shared" si="67"/>
        <v>0.0004762828879815742</v>
      </c>
      <c r="T153" s="3" t="str">
        <f t="shared" si="62"/>
        <v>00:41.15</v>
      </c>
      <c r="U153" s="3" t="str">
        <f t="shared" si="68"/>
        <v>00:41.15</v>
      </c>
      <c r="V153" s="4" t="s">
        <v>842</v>
      </c>
    </row>
    <row r="154" spans="3:22" ht="12.75">
      <c r="C154" s="1" t="s">
        <v>873</v>
      </c>
      <c r="D154" s="1" t="str">
        <f t="shared" si="60"/>
        <v> 00:40.89</v>
      </c>
      <c r="E154" s="1" t="s">
        <v>839</v>
      </c>
      <c r="G154" s="1" t="s">
        <v>1918</v>
      </c>
      <c r="H154" s="1" t="s">
        <v>873</v>
      </c>
      <c r="I154" s="1" t="s">
        <v>1120</v>
      </c>
      <c r="J154" s="1" t="s">
        <v>1811</v>
      </c>
      <c r="K154" s="1" t="s">
        <v>1840</v>
      </c>
      <c r="L154" s="1" t="s">
        <v>842</v>
      </c>
      <c r="M154" s="3" t="str">
        <f t="shared" si="63"/>
        <v>00:40.89</v>
      </c>
      <c r="N154" s="3" t="str">
        <f t="shared" si="64"/>
        <v>00:40.89</v>
      </c>
      <c r="O154" s="3" t="str">
        <f t="shared" si="61"/>
        <v>00:40.89</v>
      </c>
      <c r="P154" s="3" t="str">
        <f t="shared" si="65"/>
        <v>00:40.89</v>
      </c>
      <c r="R154" s="3">
        <f t="shared" si="66"/>
        <v>0.0004760638888888889</v>
      </c>
      <c r="S154" s="3">
        <f t="shared" si="67"/>
        <v>0.0004788440543936111</v>
      </c>
      <c r="T154" s="3" t="str">
        <f t="shared" si="62"/>
        <v>00:41.37</v>
      </c>
      <c r="U154" s="3" t="str">
        <f t="shared" si="68"/>
        <v>00:41.37</v>
      </c>
      <c r="V154" s="4" t="s">
        <v>842</v>
      </c>
    </row>
    <row r="155" spans="3:22" ht="12.75">
      <c r="C155" s="1" t="s">
        <v>875</v>
      </c>
      <c r="D155" s="1" t="str">
        <f t="shared" si="60"/>
        <v> 00:41.15</v>
      </c>
      <c r="E155" s="1" t="s">
        <v>839</v>
      </c>
      <c r="G155" s="1" t="s">
        <v>1077</v>
      </c>
      <c r="H155" s="1" t="s">
        <v>873</v>
      </c>
      <c r="I155" s="1" t="s">
        <v>509</v>
      </c>
      <c r="J155" s="1" t="s">
        <v>1065</v>
      </c>
      <c r="K155" s="1" t="s">
        <v>1078</v>
      </c>
      <c r="L155" s="1" t="s">
        <v>842</v>
      </c>
      <c r="M155" s="3" t="str">
        <f t="shared" si="63"/>
        <v>00:41.15</v>
      </c>
      <c r="N155" s="3" t="str">
        <f t="shared" si="64"/>
        <v>00:41.15</v>
      </c>
      <c r="O155" s="3" t="str">
        <f t="shared" si="61"/>
        <v>00:41.15</v>
      </c>
      <c r="P155" s="3" t="str">
        <f t="shared" si="65"/>
        <v>00:41.15</v>
      </c>
      <c r="R155" s="3">
        <f t="shared" si="66"/>
        <v>0.00047907314814814815</v>
      </c>
      <c r="S155" s="3">
        <f t="shared" si="67"/>
        <v>0.00048187088742601854</v>
      </c>
      <c r="T155" s="3" t="str">
        <f t="shared" si="62"/>
        <v>00:41.63</v>
      </c>
      <c r="U155" s="3" t="str">
        <f t="shared" si="68"/>
        <v>00:41.63</v>
      </c>
      <c r="V155" s="4" t="s">
        <v>842</v>
      </c>
    </row>
    <row r="156" spans="3:22" ht="12.75">
      <c r="C156" s="1" t="s">
        <v>876</v>
      </c>
      <c r="D156" s="1" t="str">
        <f t="shared" si="60"/>
        <v> 00:41.18</v>
      </c>
      <c r="E156" s="1" t="s">
        <v>839</v>
      </c>
      <c r="G156" s="1" t="s">
        <v>1380</v>
      </c>
      <c r="H156" s="1" t="s">
        <v>871</v>
      </c>
      <c r="I156" s="1" t="s">
        <v>1136</v>
      </c>
      <c r="J156" s="1" t="s">
        <v>609</v>
      </c>
      <c r="K156" s="1" t="s">
        <v>270</v>
      </c>
      <c r="L156" s="1" t="s">
        <v>842</v>
      </c>
      <c r="M156" s="3" t="str">
        <f t="shared" si="63"/>
        <v>00:41.18</v>
      </c>
      <c r="N156" s="3" t="str">
        <f t="shared" si="64"/>
        <v>00:41.18</v>
      </c>
      <c r="O156" s="3" t="str">
        <f t="shared" si="61"/>
        <v>00:41.18</v>
      </c>
      <c r="P156" s="3" t="str">
        <f t="shared" si="65"/>
        <v>00:41.18</v>
      </c>
      <c r="R156" s="3">
        <f t="shared" si="66"/>
        <v>0.0004794203703703704</v>
      </c>
      <c r="S156" s="3">
        <f t="shared" si="67"/>
        <v>0.0004822201373912963</v>
      </c>
      <c r="T156" s="3" t="str">
        <f t="shared" si="62"/>
        <v>00:41.66</v>
      </c>
      <c r="U156" s="3" t="str">
        <f t="shared" si="68"/>
        <v>00:41.66</v>
      </c>
      <c r="V156" s="4" t="s">
        <v>842</v>
      </c>
    </row>
    <row r="157" spans="3:22" ht="12.75">
      <c r="C157" s="1" t="s">
        <v>879</v>
      </c>
      <c r="D157" s="1" t="str">
        <f t="shared" si="60"/>
        <v> 00:41.35</v>
      </c>
      <c r="E157" s="1" t="s">
        <v>839</v>
      </c>
      <c r="G157" s="1" t="s">
        <v>480</v>
      </c>
      <c r="H157" s="1" t="s">
        <v>871</v>
      </c>
      <c r="I157" s="1" t="s">
        <v>1133</v>
      </c>
      <c r="J157" s="1" t="s">
        <v>703</v>
      </c>
      <c r="K157" s="1" t="s">
        <v>705</v>
      </c>
      <c r="L157" s="1" t="s">
        <v>842</v>
      </c>
      <c r="M157" s="3" t="str">
        <f t="shared" si="63"/>
        <v>00:41.35</v>
      </c>
      <c r="N157" s="3" t="str">
        <f t="shared" si="64"/>
        <v>00:41.35</v>
      </c>
      <c r="O157" s="3" t="str">
        <f t="shared" si="61"/>
        <v>00:41.35</v>
      </c>
      <c r="P157" s="3" t="str">
        <f t="shared" si="65"/>
        <v>00:41.35</v>
      </c>
      <c r="R157" s="3">
        <f t="shared" si="66"/>
        <v>0.000481387962962963</v>
      </c>
      <c r="S157" s="3">
        <f t="shared" si="67"/>
        <v>0.0004841992205278704</v>
      </c>
      <c r="T157" s="3" t="str">
        <f t="shared" si="62"/>
        <v>00:41.83</v>
      </c>
      <c r="U157" s="3" t="str">
        <f t="shared" si="68"/>
        <v>00:41.83</v>
      </c>
      <c r="V157" s="4" t="s">
        <v>842</v>
      </c>
    </row>
    <row r="158" spans="3:22" ht="12.75">
      <c r="C158" s="1" t="s">
        <v>881</v>
      </c>
      <c r="D158" s="1" t="str">
        <f t="shared" si="60"/>
        <v> 00:41.39</v>
      </c>
      <c r="E158" s="1" t="s">
        <v>839</v>
      </c>
      <c r="G158" s="1" t="s">
        <v>1931</v>
      </c>
      <c r="H158" s="1" t="s">
        <v>870</v>
      </c>
      <c r="I158" s="1" t="s">
        <v>20</v>
      </c>
      <c r="J158" s="1" t="s">
        <v>185</v>
      </c>
      <c r="K158" s="1" t="s">
        <v>184</v>
      </c>
      <c r="L158" s="1" t="s">
        <v>842</v>
      </c>
      <c r="M158" s="3" t="str">
        <f>IF(E158="F",K158,K158+0.0000028)</f>
        <v>00:41.39</v>
      </c>
      <c r="N158" s="3" t="str">
        <f>IF(L158="Y",M158*0.9942,M158)</f>
        <v>00:41.39</v>
      </c>
      <c r="O158" s="3" t="str">
        <f t="shared" si="61"/>
        <v>00:41.39</v>
      </c>
      <c r="P158" s="3" t="str">
        <f>IF(E158="F",O158,O158&amp;" f")</f>
        <v>00:41.39</v>
      </c>
      <c r="R158" s="3">
        <f>IF(E158="F",K158+0.0000028)</f>
        <v>0.0004818509259259259</v>
      </c>
      <c r="S158" s="3">
        <f>IF(L158="M",R158*1.0058399,R158)</f>
        <v>0.0004846648871482407</v>
      </c>
      <c r="T158" s="3" t="str">
        <f t="shared" si="62"/>
        <v>00:41.88</v>
      </c>
      <c r="U158" s="3" t="str">
        <f>IF(E158="F",T158,T158&amp;" f")</f>
        <v>00:41.88</v>
      </c>
      <c r="V158" s="4" t="s">
        <v>842</v>
      </c>
    </row>
    <row r="159" spans="3:22" ht="12.75">
      <c r="C159" s="1" t="s">
        <v>882</v>
      </c>
      <c r="D159" s="1" t="str">
        <f t="shared" si="60"/>
        <v> 00:41.43</v>
      </c>
      <c r="E159" s="1" t="s">
        <v>839</v>
      </c>
      <c r="G159" s="1" t="s">
        <v>1256</v>
      </c>
      <c r="H159" s="1" t="s">
        <v>870</v>
      </c>
      <c r="I159" s="1" t="s">
        <v>1129</v>
      </c>
      <c r="J159" s="1" t="s">
        <v>153</v>
      </c>
      <c r="K159" s="1" t="s">
        <v>1758</v>
      </c>
      <c r="L159" s="1" t="s">
        <v>842</v>
      </c>
      <c r="M159" s="3" t="str">
        <f t="shared" si="63"/>
        <v>00:41.43</v>
      </c>
      <c r="N159" s="3" t="str">
        <f t="shared" si="64"/>
        <v>00:41.43</v>
      </c>
      <c r="O159" s="3" t="str">
        <f t="shared" si="61"/>
        <v>00:41.43</v>
      </c>
      <c r="P159" s="3" t="str">
        <f t="shared" si="65"/>
        <v>00:41.43</v>
      </c>
      <c r="R159" s="3">
        <f t="shared" si="66"/>
        <v>0.00048231388888888893</v>
      </c>
      <c r="S159" s="3">
        <f t="shared" si="67"/>
        <v>0.00048513055376861117</v>
      </c>
      <c r="T159" s="3" t="str">
        <f t="shared" si="62"/>
        <v>00:41.92</v>
      </c>
      <c r="U159" s="3" t="str">
        <f t="shared" si="68"/>
        <v>00:41.92</v>
      </c>
      <c r="V159" s="4" t="s">
        <v>842</v>
      </c>
    </row>
    <row r="160" spans="3:22" ht="12.75">
      <c r="C160" s="1" t="s">
        <v>1021</v>
      </c>
      <c r="D160" s="1" t="str">
        <f t="shared" si="60"/>
        <v> 00:41.70</v>
      </c>
      <c r="E160" s="1" t="s">
        <v>839</v>
      </c>
      <c r="G160" s="1" t="s">
        <v>1190</v>
      </c>
      <c r="H160" s="1" t="s">
        <v>871</v>
      </c>
      <c r="I160" s="1" t="s">
        <v>509</v>
      </c>
      <c r="J160" s="1" t="s">
        <v>1079</v>
      </c>
      <c r="K160" s="1" t="s">
        <v>1080</v>
      </c>
      <c r="L160" s="1" t="s">
        <v>842</v>
      </c>
      <c r="M160" s="3" t="str">
        <f t="shared" si="63"/>
        <v>00:41.70</v>
      </c>
      <c r="N160" s="3" t="str">
        <f t="shared" si="64"/>
        <v>00:41.70</v>
      </c>
      <c r="O160" s="3" t="str">
        <f t="shared" si="61"/>
        <v>00:41.70</v>
      </c>
      <c r="P160" s="3" t="str">
        <f t="shared" si="65"/>
        <v>00:41.70</v>
      </c>
      <c r="R160" s="3">
        <f t="shared" si="66"/>
        <v>0.00048543888888888896</v>
      </c>
      <c r="S160" s="3">
        <f t="shared" si="67"/>
        <v>0.00048827380345611116</v>
      </c>
      <c r="T160" s="3" t="str">
        <f t="shared" si="62"/>
        <v>00:42.19</v>
      </c>
      <c r="U160" s="3" t="str">
        <f t="shared" si="68"/>
        <v>00:42.19</v>
      </c>
      <c r="V160" s="4" t="s">
        <v>842</v>
      </c>
    </row>
    <row r="161" spans="3:22" ht="12.75">
      <c r="C161" s="1" t="s">
        <v>1023</v>
      </c>
      <c r="D161" s="1" t="str">
        <f t="shared" si="60"/>
        <v> 00:41.73</v>
      </c>
      <c r="E161" s="1" t="s">
        <v>839</v>
      </c>
      <c r="G161" s="1" t="s">
        <v>1307</v>
      </c>
      <c r="H161" s="1" t="s">
        <v>873</v>
      </c>
      <c r="I161" s="1" t="s">
        <v>1133</v>
      </c>
      <c r="J161" s="1" t="s">
        <v>1308</v>
      </c>
      <c r="K161" s="1" t="s">
        <v>1309</v>
      </c>
      <c r="L161" s="1" t="s">
        <v>842</v>
      </c>
      <c r="M161" s="3" t="str">
        <f t="shared" si="63"/>
        <v>00:41.73</v>
      </c>
      <c r="N161" s="3" t="str">
        <f t="shared" si="64"/>
        <v>00:41.73</v>
      </c>
      <c r="O161" s="3" t="str">
        <f t="shared" si="61"/>
        <v>00:41.73</v>
      </c>
      <c r="P161" s="3" t="str">
        <f t="shared" si="65"/>
        <v>00:41.73</v>
      </c>
      <c r="R161" s="3">
        <f t="shared" si="66"/>
        <v>0.0004857861111111111</v>
      </c>
      <c r="S161" s="3">
        <f t="shared" si="67"/>
        <v>0.0004886230534213888</v>
      </c>
      <c r="T161" s="3" t="str">
        <f t="shared" si="62"/>
        <v>00:42.22</v>
      </c>
      <c r="U161" s="3" t="str">
        <f t="shared" si="68"/>
        <v>00:42.22</v>
      </c>
      <c r="V161" s="4" t="s">
        <v>842</v>
      </c>
    </row>
    <row r="162" spans="3:22" ht="12.75">
      <c r="C162" s="1" t="s">
        <v>1106</v>
      </c>
      <c r="D162" s="1" t="str">
        <f>IF(V162="Y",IF(L162="Y"," "&amp;U162,"-"&amp;U162),IF(L162="M"," "&amp;P162,"-"&amp;P162))</f>
        <v> 00:41.74</v>
      </c>
      <c r="E162" s="1" t="s">
        <v>839</v>
      </c>
      <c r="G162" s="1" t="s">
        <v>1081</v>
      </c>
      <c r="H162" s="1" t="s">
        <v>871</v>
      </c>
      <c r="I162" s="1" t="s">
        <v>58</v>
      </c>
      <c r="J162" s="1" t="s">
        <v>1082</v>
      </c>
      <c r="K162" s="1" t="s">
        <v>1083</v>
      </c>
      <c r="L162" s="1" t="s">
        <v>842</v>
      </c>
      <c r="M162" s="3" t="str">
        <f>IF(E162="F",K162,K162+0.0000028)</f>
        <v>00:41.74</v>
      </c>
      <c r="N162" s="3" t="str">
        <f>IF(L162="Y",M162*0.9942,M162)</f>
        <v>00:41.74</v>
      </c>
      <c r="O162" s="3" t="str">
        <f t="shared" si="61"/>
        <v>00:41.74</v>
      </c>
      <c r="P162" s="3" t="str">
        <f>IF(E162="F",O162,O162&amp;" f")</f>
        <v>00:41.74</v>
      </c>
      <c r="R162" s="3">
        <f>IF(E162="F",K162+0.0000028)</f>
        <v>0.0004859018518518518</v>
      </c>
      <c r="S162" s="3">
        <f>IF(L162="M",R162*1.0058399,R162)</f>
        <v>0.0004887394700764814</v>
      </c>
      <c r="T162" s="3" t="str">
        <f t="shared" si="62"/>
        <v>00:42.23</v>
      </c>
      <c r="U162" s="3" t="str">
        <f>IF(E162="F",T162,T162&amp;" f")</f>
        <v>00:42.23</v>
      </c>
      <c r="V162" s="4" t="s">
        <v>842</v>
      </c>
    </row>
    <row r="163" spans="1:23" ht="12.75">
      <c r="A163" s="1" t="s">
        <v>1181</v>
      </c>
      <c r="C163" s="1" t="s">
        <v>1106</v>
      </c>
      <c r="D163" s="1" t="str">
        <f t="shared" si="60"/>
        <v> 00:41.74 f</v>
      </c>
      <c r="G163" s="1" t="s">
        <v>1879</v>
      </c>
      <c r="H163" s="1" t="s">
        <v>873</v>
      </c>
      <c r="I163" s="1" t="s">
        <v>494</v>
      </c>
      <c r="J163" s="1" t="s">
        <v>629</v>
      </c>
      <c r="K163" s="1" t="s">
        <v>548</v>
      </c>
      <c r="L163" s="1" t="s">
        <v>842</v>
      </c>
      <c r="M163" s="3">
        <f>IF(E163="F",K163,K163+0.0000028)</f>
        <v>0.00048312407407407405</v>
      </c>
      <c r="N163" s="3">
        <f>IF(L163="Y",M163*0.9942,M163)</f>
        <v>0.00048312407407407405</v>
      </c>
      <c r="O163" s="3" t="str">
        <f t="shared" si="61"/>
        <v>00:41.74</v>
      </c>
      <c r="P163" s="3" t="str">
        <f>IF(E163="F",O163,O163&amp;" f")</f>
        <v>00:41.74 f</v>
      </c>
      <c r="R163" s="3" t="b">
        <f>IF(E163="F",K163+0.0000028)</f>
        <v>0</v>
      </c>
      <c r="S163" s="3">
        <f>IF(L163="M",R163*1.0058399,R163)</f>
        <v>0</v>
      </c>
      <c r="T163" s="3" t="str">
        <f t="shared" si="62"/>
        <v>00:00.00</v>
      </c>
      <c r="U163" s="3" t="str">
        <f>IF(E163="F",T163,T163&amp;" f")</f>
        <v>00:00.00 f</v>
      </c>
      <c r="V163" s="4" t="s">
        <v>842</v>
      </c>
      <c r="W163" s="1" t="s">
        <v>547</v>
      </c>
    </row>
    <row r="164" spans="4:22" ht="12.75">
      <c r="D164" s="1" t="str">
        <f t="shared" si="60"/>
        <v> 00:37.26</v>
      </c>
      <c r="E164" s="1" t="s">
        <v>839</v>
      </c>
      <c r="F164" s="1" t="s">
        <v>1185</v>
      </c>
      <c r="G164" s="1" t="s">
        <v>1165</v>
      </c>
      <c r="I164" s="1" t="s">
        <v>1166</v>
      </c>
      <c r="K164" s="1" t="s">
        <v>1164</v>
      </c>
      <c r="L164" s="1" t="s">
        <v>842</v>
      </c>
      <c r="M164" s="3" t="str">
        <f>IF(E164="F",K164,K164+0.0000028)</f>
        <v>00:37.26</v>
      </c>
      <c r="N164" s="3" t="str">
        <f>IF(L164="Y",M164*0.9942,M164)</f>
        <v>00:37.26</v>
      </c>
      <c r="O164" s="3" t="str">
        <f t="shared" si="61"/>
        <v>00:37.26</v>
      </c>
      <c r="P164" s="3" t="str">
        <f>IF(E164="F",O164,O164&amp;" f")</f>
        <v>00:37.26</v>
      </c>
      <c r="R164" s="3">
        <f>IF(E164="F",K164+0.0000028)</f>
        <v>0.00043405</v>
      </c>
      <c r="S164" s="3">
        <f>IF(L164="M",R164*1.0058399,R164)</f>
        <v>0.000436584808595</v>
      </c>
      <c r="T164" s="3" t="str">
        <f t="shared" si="62"/>
        <v>00:37.72</v>
      </c>
      <c r="U164" s="3" t="str">
        <f>IF(E164="F",T164,T164&amp;" f")</f>
        <v>00:37.72</v>
      </c>
      <c r="V164" s="4" t="s">
        <v>842</v>
      </c>
    </row>
    <row r="165" spans="4:22" ht="12.75">
      <c r="D165" s="1" t="str">
        <f t="shared" si="60"/>
        <v> 00:36.28</v>
      </c>
      <c r="E165" s="1" t="s">
        <v>839</v>
      </c>
      <c r="F165" s="1" t="s">
        <v>1185</v>
      </c>
      <c r="G165" s="1" t="s">
        <v>1781</v>
      </c>
      <c r="K165" s="1" t="s">
        <v>590</v>
      </c>
      <c r="L165" s="1" t="s">
        <v>842</v>
      </c>
      <c r="M165" s="3" t="str">
        <f>IF(E165="F",K165,K165+0.0000028)</f>
        <v>00:36.28</v>
      </c>
      <c r="N165" s="3" t="str">
        <f>IF(L165="Y",M165*0.9942,M165)</f>
        <v>00:36.28</v>
      </c>
      <c r="O165" s="3" t="str">
        <f t="shared" si="61"/>
        <v>00:36.28</v>
      </c>
      <c r="P165" s="3" t="str">
        <f>IF(E165="F",O165,O165&amp;" f")</f>
        <v>00:36.28</v>
      </c>
      <c r="R165" s="3">
        <f>IF(E165="F",K165+0.0000028)</f>
        <v>0.00042270740740740743</v>
      </c>
      <c r="S165" s="3">
        <f>IF(L165="M",R165*1.0058399,R165)</f>
        <v>0.00042517597639592594</v>
      </c>
      <c r="T165" s="3" t="str">
        <f t="shared" si="62"/>
        <v>00:36.74</v>
      </c>
      <c r="U165" s="3" t="str">
        <f>IF(E165="F",T165,T165&amp;" f")</f>
        <v>00:36.74</v>
      </c>
      <c r="V165" s="4" t="s">
        <v>842</v>
      </c>
    </row>
    <row r="166" ht="12.75">
      <c r="V166" s="4"/>
    </row>
    <row r="167" spans="1:23" ht="12.75">
      <c r="A167" s="1" t="s">
        <v>1186</v>
      </c>
      <c r="B167" s="2">
        <v>10</v>
      </c>
      <c r="C167" s="1" t="s">
        <v>838</v>
      </c>
      <c r="D167" s="1" t="str">
        <f aca="true" t="shared" si="69" ref="D167:D188">IF(V167="Y",IF(L167="Y"," "&amp;U167,"-"&amp;U167),IF(L167="M"," "&amp;P167,"-"&amp;P167))</f>
        <v> 00:21.88</v>
      </c>
      <c r="E167" s="1" t="s">
        <v>839</v>
      </c>
      <c r="F167" s="1" t="s">
        <v>1560</v>
      </c>
      <c r="G167" s="1" t="s">
        <v>884</v>
      </c>
      <c r="H167" s="1" t="s">
        <v>871</v>
      </c>
      <c r="I167" s="1" t="s">
        <v>238</v>
      </c>
      <c r="J167" s="1" t="s">
        <v>1793</v>
      </c>
      <c r="K167" s="1" t="s">
        <v>1841</v>
      </c>
      <c r="L167" s="1" t="s">
        <v>842</v>
      </c>
      <c r="M167" s="3" t="str">
        <f aca="true" t="shared" si="70" ref="M167:M188">IF(E167="F",K167,K167+0.0000028)</f>
        <v>00:21.88</v>
      </c>
      <c r="N167" s="3" t="str">
        <f aca="true" t="shared" si="71" ref="N167:N188">IF(L167="Y",M167*0.9942,M167)</f>
        <v>00:21.88</v>
      </c>
      <c r="O167" s="3" t="str">
        <f aca="true" t="shared" si="72" ref="O167:O188">+TEXT(N167,"mm:ss.00")</f>
        <v>00:21.88</v>
      </c>
      <c r="P167" s="3" t="str">
        <f aca="true" t="shared" si="73" ref="P167:P188">IF(E167="F",O167,O167&amp;" f")</f>
        <v>00:21.88</v>
      </c>
      <c r="R167" s="3">
        <f aca="true" t="shared" si="74" ref="R167:R188">IF(E167="F",K167+0.0000028)</f>
        <v>0.00025604074074074074</v>
      </c>
      <c r="S167" s="3">
        <f aca="true" t="shared" si="75" ref="S167:S188">IF(L167="M",R167*1.0058399,R167)</f>
        <v>0.0002575359930625926</v>
      </c>
      <c r="T167" s="3" t="str">
        <f aca="true" t="shared" si="76" ref="T167:T188">+TEXT(S167,"mm:ss.00")</f>
        <v>00:22.25</v>
      </c>
      <c r="U167" s="3" t="str">
        <f aca="true" t="shared" si="77" ref="U167:U188">IF(E167="F",T167,T167&amp;" f")</f>
        <v>00:22.25</v>
      </c>
      <c r="V167" s="4" t="s">
        <v>842</v>
      </c>
      <c r="W167" s="3" t="s">
        <v>964</v>
      </c>
    </row>
    <row r="168" spans="2:23" ht="12.75">
      <c r="B168" s="2">
        <v>8</v>
      </c>
      <c r="C168" s="1" t="s">
        <v>843</v>
      </c>
      <c r="D168" s="1" t="str">
        <f t="shared" si="69"/>
        <v> 00:21.98</v>
      </c>
      <c r="E168" s="1" t="s">
        <v>839</v>
      </c>
      <c r="F168" s="1" t="s">
        <v>1560</v>
      </c>
      <c r="G168" s="1" t="s">
        <v>627</v>
      </c>
      <c r="H168" s="1" t="s">
        <v>871</v>
      </c>
      <c r="I168" s="1" t="s">
        <v>1177</v>
      </c>
      <c r="J168" s="1" t="s">
        <v>1827</v>
      </c>
      <c r="K168" s="1" t="s">
        <v>1842</v>
      </c>
      <c r="L168" s="1" t="s">
        <v>842</v>
      </c>
      <c r="M168" s="3" t="str">
        <f t="shared" si="70"/>
        <v>00:21.98</v>
      </c>
      <c r="N168" s="3" t="str">
        <f t="shared" si="71"/>
        <v>00:21.98</v>
      </c>
      <c r="O168" s="3" t="str">
        <f t="shared" si="72"/>
        <v>00:21.98</v>
      </c>
      <c r="P168" s="3" t="str">
        <f t="shared" si="73"/>
        <v>00:21.98</v>
      </c>
      <c r="R168" s="3">
        <f t="shared" si="74"/>
        <v>0.0002571981481481482</v>
      </c>
      <c r="S168" s="3">
        <f t="shared" si="75"/>
        <v>0.0002587001596135186</v>
      </c>
      <c r="T168" s="3" t="str">
        <f t="shared" si="76"/>
        <v>00:22.35</v>
      </c>
      <c r="U168" s="3" t="str">
        <f t="shared" si="77"/>
        <v>00:22.35</v>
      </c>
      <c r="V168" s="4" t="s">
        <v>842</v>
      </c>
      <c r="W168" s="3" t="s">
        <v>134</v>
      </c>
    </row>
    <row r="169" spans="2:23" ht="12.75">
      <c r="B169" s="2">
        <v>6</v>
      </c>
      <c r="C169" s="1" t="s">
        <v>846</v>
      </c>
      <c r="D169" s="1" t="str">
        <f t="shared" si="69"/>
        <v> 00:21.80</v>
      </c>
      <c r="E169" s="1" t="s">
        <v>839</v>
      </c>
      <c r="G169" s="1" t="s">
        <v>618</v>
      </c>
      <c r="H169" s="1" t="s">
        <v>871</v>
      </c>
      <c r="I169" s="1" t="s">
        <v>840</v>
      </c>
      <c r="J169" s="1" t="s">
        <v>1500</v>
      </c>
      <c r="K169" s="1" t="s">
        <v>1499</v>
      </c>
      <c r="L169" s="1" t="s">
        <v>842</v>
      </c>
      <c r="M169" s="3" t="str">
        <f t="shared" si="70"/>
        <v>00:21.80</v>
      </c>
      <c r="N169" s="3" t="str">
        <f t="shared" si="71"/>
        <v>00:21.80</v>
      </c>
      <c r="O169" s="3" t="str">
        <f t="shared" si="72"/>
        <v>00:21.80</v>
      </c>
      <c r="P169" s="3" t="str">
        <f t="shared" si="73"/>
        <v>00:21.80</v>
      </c>
      <c r="R169" s="3">
        <f t="shared" si="74"/>
        <v>0.0002551148148148148</v>
      </c>
      <c r="S169" s="3">
        <f t="shared" si="75"/>
        <v>0.00025660465982185184</v>
      </c>
      <c r="T169" s="3" t="str">
        <f t="shared" si="76"/>
        <v>00:22.17</v>
      </c>
      <c r="U169" s="3" t="str">
        <f t="shared" si="77"/>
        <v>00:22.17</v>
      </c>
      <c r="V169" s="4" t="s">
        <v>842</v>
      </c>
      <c r="W169" s="3"/>
    </row>
    <row r="170" spans="2:23" ht="12.75">
      <c r="B170" s="2">
        <v>4</v>
      </c>
      <c r="C170" s="1" t="s">
        <v>848</v>
      </c>
      <c r="D170" s="1" t="str">
        <f t="shared" si="69"/>
        <v> 00:22.05</v>
      </c>
      <c r="E170" s="1" t="s">
        <v>839</v>
      </c>
      <c r="F170" s="1" t="s">
        <v>1843</v>
      </c>
      <c r="G170" s="1" t="s">
        <v>810</v>
      </c>
      <c r="H170" s="1" t="s">
        <v>873</v>
      </c>
      <c r="I170" s="1" t="s">
        <v>1143</v>
      </c>
      <c r="J170" s="1" t="s">
        <v>1794</v>
      </c>
      <c r="K170" s="1" t="s">
        <v>1844</v>
      </c>
      <c r="L170" s="1" t="s">
        <v>842</v>
      </c>
      <c r="M170" s="3" t="str">
        <f t="shared" si="70"/>
        <v>00:22.05</v>
      </c>
      <c r="N170" s="3" t="str">
        <f t="shared" si="71"/>
        <v>00:22.05</v>
      </c>
      <c r="O170" s="3" t="str">
        <f t="shared" si="72"/>
        <v>00:22.05</v>
      </c>
      <c r="P170" s="3" t="str">
        <f t="shared" si="73"/>
        <v>00:22.05</v>
      </c>
      <c r="R170" s="3">
        <f t="shared" si="74"/>
        <v>0.0002580083333333334</v>
      </c>
      <c r="S170" s="3">
        <f t="shared" si="75"/>
        <v>0.0002595150761991667</v>
      </c>
      <c r="T170" s="3" t="str">
        <f t="shared" si="76"/>
        <v>00:22.42</v>
      </c>
      <c r="U170" s="3" t="str">
        <f t="shared" si="77"/>
        <v>00:22.42</v>
      </c>
      <c r="V170" s="4" t="s">
        <v>842</v>
      </c>
      <c r="W170" s="3" t="s">
        <v>1531</v>
      </c>
    </row>
    <row r="171" spans="2:23" ht="12.75">
      <c r="B171" s="2">
        <v>2</v>
      </c>
      <c r="C171" s="1" t="s">
        <v>850</v>
      </c>
      <c r="D171" s="1" t="str">
        <f t="shared" si="69"/>
        <v> 00:22.13</v>
      </c>
      <c r="E171" s="1" t="s">
        <v>839</v>
      </c>
      <c r="F171" s="1" t="s">
        <v>1843</v>
      </c>
      <c r="G171" s="1" t="s">
        <v>527</v>
      </c>
      <c r="H171" s="1" t="s">
        <v>873</v>
      </c>
      <c r="I171" s="1" t="s">
        <v>880</v>
      </c>
      <c r="J171" s="1" t="s">
        <v>1797</v>
      </c>
      <c r="K171" s="1" t="s">
        <v>1846</v>
      </c>
      <c r="L171" s="1" t="s">
        <v>842</v>
      </c>
      <c r="M171" s="3" t="str">
        <f t="shared" si="70"/>
        <v>00:22.13</v>
      </c>
      <c r="N171" s="3" t="str">
        <f t="shared" si="71"/>
        <v>00:22.13</v>
      </c>
      <c r="O171" s="3" t="str">
        <f t="shared" si="72"/>
        <v>00:22.13</v>
      </c>
      <c r="P171" s="3" t="str">
        <f t="shared" si="73"/>
        <v>00:22.13</v>
      </c>
      <c r="R171" s="3">
        <f t="shared" si="74"/>
        <v>0.00025893425925925924</v>
      </c>
      <c r="S171" s="3">
        <f t="shared" si="75"/>
        <v>0.0002604464094399074</v>
      </c>
      <c r="T171" s="3" t="str">
        <f t="shared" si="76"/>
        <v>00:22.50</v>
      </c>
      <c r="U171" s="3" t="str">
        <f t="shared" si="77"/>
        <v>00:22.50</v>
      </c>
      <c r="V171" s="4" t="s">
        <v>842</v>
      </c>
      <c r="W171" s="3" t="s">
        <v>1845</v>
      </c>
    </row>
    <row r="172" spans="2:23" ht="12.75">
      <c r="B172" s="2">
        <v>1</v>
      </c>
      <c r="C172" s="1" t="s">
        <v>860</v>
      </c>
      <c r="D172" s="1" t="str">
        <f t="shared" si="69"/>
        <v> 00:22.23</v>
      </c>
      <c r="E172" s="1" t="s">
        <v>839</v>
      </c>
      <c r="F172" s="1" t="s">
        <v>1847</v>
      </c>
      <c r="G172" s="1" t="s">
        <v>624</v>
      </c>
      <c r="H172" s="1">
        <v>12</v>
      </c>
      <c r="I172" s="1" t="s">
        <v>1022</v>
      </c>
      <c r="J172" s="1" t="s">
        <v>1798</v>
      </c>
      <c r="K172" s="1" t="s">
        <v>1848</v>
      </c>
      <c r="L172" s="1" t="s">
        <v>842</v>
      </c>
      <c r="M172" s="3" t="str">
        <f t="shared" si="70"/>
        <v>00:22.23</v>
      </c>
      <c r="N172" s="3" t="str">
        <f t="shared" si="71"/>
        <v>00:22.23</v>
      </c>
      <c r="O172" s="3" t="str">
        <f t="shared" si="72"/>
        <v>00:22.23</v>
      </c>
      <c r="P172" s="3" t="str">
        <f t="shared" si="73"/>
        <v>00:22.23</v>
      </c>
      <c r="R172" s="3">
        <f t="shared" si="74"/>
        <v>0.0002600916666666667</v>
      </c>
      <c r="S172" s="3">
        <f t="shared" si="75"/>
        <v>0.0002616105759908334</v>
      </c>
      <c r="T172" s="3" t="str">
        <f t="shared" si="76"/>
        <v>00:22.60</v>
      </c>
      <c r="U172" s="3" t="str">
        <f t="shared" si="77"/>
        <v>00:22.60</v>
      </c>
      <c r="V172" s="4" t="s">
        <v>842</v>
      </c>
      <c r="W172" s="3" t="s">
        <v>965</v>
      </c>
    </row>
    <row r="173" spans="3:23" ht="12.75">
      <c r="C173" s="1" t="s">
        <v>863</v>
      </c>
      <c r="D173" s="1" t="str">
        <f t="shared" si="69"/>
        <v> 00:22.26</v>
      </c>
      <c r="E173" s="1" t="s">
        <v>839</v>
      </c>
      <c r="F173" s="1" t="s">
        <v>1560</v>
      </c>
      <c r="G173" s="1" t="s">
        <v>748</v>
      </c>
      <c r="H173" s="1" t="s">
        <v>871</v>
      </c>
      <c r="I173" s="1" t="s">
        <v>1907</v>
      </c>
      <c r="J173" s="1" t="s">
        <v>1850</v>
      </c>
      <c r="K173" s="1" t="s">
        <v>1849</v>
      </c>
      <c r="L173" s="1" t="s">
        <v>842</v>
      </c>
      <c r="M173" s="3" t="str">
        <f>IF(E173="F",K173,K173+0.0000028)</f>
        <v>00:22.26</v>
      </c>
      <c r="N173" s="3" t="str">
        <f>IF(L173="Y",M173*0.9942,M173)</f>
        <v>00:22.26</v>
      </c>
      <c r="O173" s="3" t="str">
        <f t="shared" si="72"/>
        <v>00:22.26</v>
      </c>
      <c r="P173" s="3" t="str">
        <f>IF(E173="F",O173,O173&amp;" f")</f>
        <v>00:22.26</v>
      </c>
      <c r="R173" s="3">
        <f>IF(E173="F",K173+0.0000028)</f>
        <v>0.0002604388888888889</v>
      </c>
      <c r="S173" s="3">
        <f>IF(L173="M",R173*1.0058399,R173)</f>
        <v>0.00026195982595611115</v>
      </c>
      <c r="T173" s="3" t="str">
        <f t="shared" si="76"/>
        <v>00:22.63</v>
      </c>
      <c r="U173" s="3" t="str">
        <f>IF(E173="F",T173,T173&amp;" f")</f>
        <v>00:22.63</v>
      </c>
      <c r="V173" s="4" t="s">
        <v>842</v>
      </c>
      <c r="W173" s="3" t="s">
        <v>966</v>
      </c>
    </row>
    <row r="174" spans="3:23" ht="12.75">
      <c r="C174" s="1" t="s">
        <v>865</v>
      </c>
      <c r="D174" s="1" t="str">
        <f t="shared" si="69"/>
        <v> 00:22.34</v>
      </c>
      <c r="E174" s="1" t="s">
        <v>839</v>
      </c>
      <c r="G174" s="1" t="s">
        <v>1602</v>
      </c>
      <c r="H174" s="1" t="s">
        <v>873</v>
      </c>
      <c r="I174" s="1" t="s">
        <v>549</v>
      </c>
      <c r="J174" s="1" t="s">
        <v>1590</v>
      </c>
      <c r="K174" s="1" t="s">
        <v>1556</v>
      </c>
      <c r="L174" s="1" t="s">
        <v>842</v>
      </c>
      <c r="M174" s="3" t="str">
        <f t="shared" si="70"/>
        <v>00:22.34</v>
      </c>
      <c r="N174" s="3" t="str">
        <f t="shared" si="71"/>
        <v>00:22.34</v>
      </c>
      <c r="O174" s="3" t="str">
        <f t="shared" si="72"/>
        <v>00:22.34</v>
      </c>
      <c r="P174" s="3" t="str">
        <f t="shared" si="73"/>
        <v>00:22.34</v>
      </c>
      <c r="R174" s="3">
        <f t="shared" si="74"/>
        <v>0.00026136481481481484</v>
      </c>
      <c r="S174" s="3">
        <f t="shared" si="75"/>
        <v>0.0002628911591968519</v>
      </c>
      <c r="T174" s="3" t="str">
        <f t="shared" si="76"/>
        <v>00:22.71</v>
      </c>
      <c r="U174" s="3" t="str">
        <f t="shared" si="77"/>
        <v>00:22.71</v>
      </c>
      <c r="V174" s="4" t="s">
        <v>842</v>
      </c>
      <c r="W174" s="3"/>
    </row>
    <row r="175" spans="3:23" ht="12.75">
      <c r="C175" s="1" t="s">
        <v>868</v>
      </c>
      <c r="D175" s="1" t="str">
        <f t="shared" si="69"/>
        <v> 00:22.35</v>
      </c>
      <c r="E175" s="1" t="s">
        <v>839</v>
      </c>
      <c r="F175" s="1" t="s">
        <v>1847</v>
      </c>
      <c r="G175" s="1" t="s">
        <v>1205</v>
      </c>
      <c r="H175" s="1" t="s">
        <v>873</v>
      </c>
      <c r="I175" s="1" t="s">
        <v>1120</v>
      </c>
      <c r="J175" s="1" t="s">
        <v>1811</v>
      </c>
      <c r="K175" s="1" t="s">
        <v>1852</v>
      </c>
      <c r="L175" s="1" t="s">
        <v>842</v>
      </c>
      <c r="M175" s="3" t="str">
        <f t="shared" si="70"/>
        <v>00:22.35</v>
      </c>
      <c r="N175" s="3" t="str">
        <f t="shared" si="71"/>
        <v>00:22.35</v>
      </c>
      <c r="O175" s="3" t="str">
        <f t="shared" si="72"/>
        <v>00:22.35</v>
      </c>
      <c r="P175" s="3" t="str">
        <f t="shared" si="73"/>
        <v>00:22.35</v>
      </c>
      <c r="R175" s="3">
        <f t="shared" si="74"/>
        <v>0.0002614805555555556</v>
      </c>
      <c r="S175" s="3">
        <f t="shared" si="75"/>
        <v>0.00026300757585194447</v>
      </c>
      <c r="T175" s="3" t="str">
        <f t="shared" si="76"/>
        <v>00:22.72</v>
      </c>
      <c r="U175" s="3" t="str">
        <f t="shared" si="77"/>
        <v>00:22.72</v>
      </c>
      <c r="V175" s="4" t="s">
        <v>842</v>
      </c>
      <c r="W175" s="3" t="s">
        <v>1851</v>
      </c>
    </row>
    <row r="176" spans="3:23" ht="12.75">
      <c r="C176" s="1" t="s">
        <v>870</v>
      </c>
      <c r="D176" s="1" t="str">
        <f t="shared" si="69"/>
        <v> 00:22.38</v>
      </c>
      <c r="E176" s="1" t="s">
        <v>839</v>
      </c>
      <c r="G176" s="1" t="s">
        <v>535</v>
      </c>
      <c r="I176" s="1" t="s">
        <v>167</v>
      </c>
      <c r="J176" s="1" t="s">
        <v>536</v>
      </c>
      <c r="K176" s="1" t="s">
        <v>537</v>
      </c>
      <c r="L176" s="1" t="s">
        <v>842</v>
      </c>
      <c r="M176" s="3" t="str">
        <f t="shared" si="70"/>
        <v>00:22.38</v>
      </c>
      <c r="N176" s="3" t="str">
        <f t="shared" si="71"/>
        <v>00:22.38</v>
      </c>
      <c r="O176" s="3" t="str">
        <f t="shared" si="72"/>
        <v>00:22.38</v>
      </c>
      <c r="P176" s="3" t="str">
        <f t="shared" si="73"/>
        <v>00:22.38</v>
      </c>
      <c r="R176" s="3">
        <f t="shared" si="74"/>
        <v>0.0002618277777777778</v>
      </c>
      <c r="S176" s="3">
        <f t="shared" si="75"/>
        <v>0.00026335682581722224</v>
      </c>
      <c r="T176" s="3" t="str">
        <f t="shared" si="76"/>
        <v>00:22.75</v>
      </c>
      <c r="U176" s="3" t="str">
        <f t="shared" si="77"/>
        <v>00:22.75</v>
      </c>
      <c r="V176" s="4" t="s">
        <v>842</v>
      </c>
      <c r="W176" s="3"/>
    </row>
    <row r="177" spans="3:23" ht="12.75">
      <c r="C177" s="1" t="s">
        <v>871</v>
      </c>
      <c r="D177" s="1" t="str">
        <f t="shared" si="69"/>
        <v> 00:22.48</v>
      </c>
      <c r="E177" s="1" t="s">
        <v>839</v>
      </c>
      <c r="F177" s="1" t="s">
        <v>1843</v>
      </c>
      <c r="G177" s="1" t="s">
        <v>1853</v>
      </c>
      <c r="H177" s="1" t="s">
        <v>870</v>
      </c>
      <c r="I177" s="1" t="s">
        <v>847</v>
      </c>
      <c r="J177" s="1" t="s">
        <v>1813</v>
      </c>
      <c r="K177" s="1" t="s">
        <v>1854</v>
      </c>
      <c r="L177" s="1" t="s">
        <v>842</v>
      </c>
      <c r="M177" s="3" t="str">
        <f>IF(E177="F",K177,K177+0.0000028)</f>
        <v>00:22.48</v>
      </c>
      <c r="N177" s="3" t="str">
        <f>IF(L177="Y",M177*0.9942,M177)</f>
        <v>00:22.48</v>
      </c>
      <c r="O177" s="3" t="str">
        <f>+TEXT(N177,"mm:ss.00")</f>
        <v>00:22.48</v>
      </c>
      <c r="P177" s="3" t="str">
        <f>IF(E177="F",O177,O177&amp;" f")</f>
        <v>00:22.48</v>
      </c>
      <c r="R177" s="3">
        <f>IF(E177="F",K177+0.0000028)</f>
        <v>0.0002629851851851852</v>
      </c>
      <c r="S177" s="3">
        <f>IF(L177="M",R177*1.0058399,R177)</f>
        <v>0.0002645209923681482</v>
      </c>
      <c r="T177" s="3" t="str">
        <f>+TEXT(S177,"mm:ss.00")</f>
        <v>00:22.85</v>
      </c>
      <c r="U177" s="3" t="str">
        <f>IF(E177="F",T177,T177&amp;" f")</f>
        <v>00:22.85</v>
      </c>
      <c r="V177" s="4" t="s">
        <v>842</v>
      </c>
      <c r="W177" s="3"/>
    </row>
    <row r="178" spans="3:23" ht="12.75">
      <c r="C178" s="1" t="s">
        <v>873</v>
      </c>
      <c r="D178" s="1" t="str">
        <f t="shared" si="69"/>
        <v> 00:22.54</v>
      </c>
      <c r="E178" s="1" t="s">
        <v>839</v>
      </c>
      <c r="G178" s="1" t="s">
        <v>717</v>
      </c>
      <c r="H178" s="1" t="s">
        <v>873</v>
      </c>
      <c r="I178" s="1" t="s">
        <v>1119</v>
      </c>
      <c r="J178" s="1" t="s">
        <v>374</v>
      </c>
      <c r="K178" s="1" t="s">
        <v>377</v>
      </c>
      <c r="L178" s="1" t="s">
        <v>842</v>
      </c>
      <c r="M178" s="3" t="str">
        <f t="shared" si="70"/>
        <v>00:22.54</v>
      </c>
      <c r="N178" s="3" t="str">
        <f t="shared" si="71"/>
        <v>00:22.54</v>
      </c>
      <c r="O178" s="3" t="str">
        <f t="shared" si="72"/>
        <v>00:22.54</v>
      </c>
      <c r="P178" s="3" t="str">
        <f t="shared" si="73"/>
        <v>00:22.54</v>
      </c>
      <c r="R178" s="3">
        <f t="shared" si="74"/>
        <v>0.00026367962962962964</v>
      </c>
      <c r="S178" s="3">
        <f t="shared" si="75"/>
        <v>0.0002652194922987037</v>
      </c>
      <c r="T178" s="3" t="str">
        <f t="shared" si="76"/>
        <v>00:22.91</v>
      </c>
      <c r="U178" s="3" t="str">
        <f t="shared" si="77"/>
        <v>00:22.91</v>
      </c>
      <c r="V178" s="4" t="s">
        <v>842</v>
      </c>
      <c r="W178" s="3"/>
    </row>
    <row r="179" spans="3:23" ht="12.75">
      <c r="C179" s="1" t="s">
        <v>875</v>
      </c>
      <c r="D179" s="1" t="str">
        <f t="shared" si="69"/>
        <v> 00:22.56</v>
      </c>
      <c r="E179" s="1" t="s">
        <v>839</v>
      </c>
      <c r="F179" s="1" t="s">
        <v>1560</v>
      </c>
      <c r="G179" s="1" t="s">
        <v>478</v>
      </c>
      <c r="H179" s="1" t="s">
        <v>870</v>
      </c>
      <c r="I179" s="1" t="s">
        <v>1133</v>
      </c>
      <c r="J179" s="1" t="s">
        <v>1802</v>
      </c>
      <c r="K179" s="1" t="s">
        <v>1856</v>
      </c>
      <c r="L179" s="1" t="s">
        <v>842</v>
      </c>
      <c r="M179" s="3" t="str">
        <f t="shared" si="70"/>
        <v>00:22.56</v>
      </c>
      <c r="N179" s="3" t="str">
        <f t="shared" si="71"/>
        <v>00:22.56</v>
      </c>
      <c r="O179" s="3" t="str">
        <f t="shared" si="72"/>
        <v>00:22.56</v>
      </c>
      <c r="P179" s="3" t="str">
        <f t="shared" si="73"/>
        <v>00:22.56</v>
      </c>
      <c r="R179" s="3">
        <f t="shared" si="74"/>
        <v>0.0002639111111111111</v>
      </c>
      <c r="S179" s="3">
        <f t="shared" si="75"/>
        <v>0.0002654523256088889</v>
      </c>
      <c r="T179" s="3" t="str">
        <f t="shared" si="76"/>
        <v>00:22.94</v>
      </c>
      <c r="U179" s="3" t="str">
        <f t="shared" si="77"/>
        <v>00:22.94</v>
      </c>
      <c r="V179" s="4" t="s">
        <v>842</v>
      </c>
      <c r="W179" s="3"/>
    </row>
    <row r="180" spans="3:23" ht="12.75">
      <c r="C180" s="1" t="s">
        <v>876</v>
      </c>
      <c r="D180" s="1" t="str">
        <f t="shared" si="69"/>
        <v> 00:22.57</v>
      </c>
      <c r="E180" s="1" t="s">
        <v>839</v>
      </c>
      <c r="G180" s="1" t="s">
        <v>752</v>
      </c>
      <c r="I180" s="1" t="s">
        <v>844</v>
      </c>
      <c r="J180" s="1" t="s">
        <v>523</v>
      </c>
      <c r="K180" s="1" t="s">
        <v>260</v>
      </c>
      <c r="L180" s="1" t="s">
        <v>842</v>
      </c>
      <c r="M180" s="3" t="str">
        <f t="shared" si="70"/>
        <v>00:22.57</v>
      </c>
      <c r="N180" s="3" t="str">
        <f t="shared" si="71"/>
        <v>00:22.57</v>
      </c>
      <c r="O180" s="3" t="str">
        <f t="shared" si="72"/>
        <v>00:22.57</v>
      </c>
      <c r="P180" s="3" t="str">
        <f t="shared" si="73"/>
        <v>00:22.57</v>
      </c>
      <c r="R180" s="3">
        <f t="shared" si="74"/>
        <v>0.00026402685185185186</v>
      </c>
      <c r="S180" s="3">
        <f t="shared" si="75"/>
        <v>0.0002655687422639815</v>
      </c>
      <c r="T180" s="3" t="str">
        <f t="shared" si="76"/>
        <v>00:22.95</v>
      </c>
      <c r="U180" s="3" t="str">
        <f t="shared" si="77"/>
        <v>00:22.95</v>
      </c>
      <c r="V180" s="4" t="s">
        <v>842</v>
      </c>
      <c r="W180" s="3"/>
    </row>
    <row r="181" spans="3:23" ht="12.75">
      <c r="C181" s="1" t="s">
        <v>879</v>
      </c>
      <c r="D181" s="1" t="str">
        <f t="shared" si="69"/>
        <v> 00:22.58</v>
      </c>
      <c r="E181" s="1" t="s">
        <v>839</v>
      </c>
      <c r="F181" s="1" t="s">
        <v>1560</v>
      </c>
      <c r="G181" s="1" t="s">
        <v>1857</v>
      </c>
      <c r="H181" s="1" t="s">
        <v>871</v>
      </c>
      <c r="I181" s="1" t="s">
        <v>840</v>
      </c>
      <c r="J181" s="1" t="s">
        <v>1804</v>
      </c>
      <c r="K181" s="1" t="s">
        <v>1858</v>
      </c>
      <c r="L181" s="1" t="s">
        <v>842</v>
      </c>
      <c r="M181" s="3" t="str">
        <f t="shared" si="70"/>
        <v>00:22.58</v>
      </c>
      <c r="N181" s="3" t="str">
        <f t="shared" si="71"/>
        <v>00:22.58</v>
      </c>
      <c r="O181" s="3" t="str">
        <f t="shared" si="72"/>
        <v>00:22.58</v>
      </c>
      <c r="P181" s="3" t="str">
        <f t="shared" si="73"/>
        <v>00:22.58</v>
      </c>
      <c r="R181" s="3">
        <f t="shared" si="74"/>
        <v>0.0002641425925925926</v>
      </c>
      <c r="S181" s="3">
        <f t="shared" si="75"/>
        <v>0.00026568515891907407</v>
      </c>
      <c r="T181" s="3" t="str">
        <f t="shared" si="76"/>
        <v>00:22.96</v>
      </c>
      <c r="U181" s="3" t="str">
        <f t="shared" si="77"/>
        <v>00:22.96</v>
      </c>
      <c r="V181" s="4" t="s">
        <v>842</v>
      </c>
      <c r="W181" s="3"/>
    </row>
    <row r="182" spans="3:23" ht="12.75">
      <c r="C182" s="1" t="s">
        <v>881</v>
      </c>
      <c r="D182" s="1" t="str">
        <f t="shared" si="69"/>
        <v> 00:22.62</v>
      </c>
      <c r="E182" s="1" t="s">
        <v>839</v>
      </c>
      <c r="G182" s="1" t="s">
        <v>525</v>
      </c>
      <c r="H182" s="1" t="s">
        <v>871</v>
      </c>
      <c r="I182" s="1" t="s">
        <v>167</v>
      </c>
      <c r="J182" s="1" t="s">
        <v>564</v>
      </c>
      <c r="K182" s="1" t="s">
        <v>263</v>
      </c>
      <c r="L182" s="1" t="s">
        <v>842</v>
      </c>
      <c r="M182" s="3" t="str">
        <f t="shared" si="70"/>
        <v>00:22.62</v>
      </c>
      <c r="N182" s="3" t="str">
        <f t="shared" si="71"/>
        <v>00:22.62</v>
      </c>
      <c r="O182" s="3" t="str">
        <f t="shared" si="72"/>
        <v>00:22.62</v>
      </c>
      <c r="P182" s="3" t="str">
        <f t="shared" si="73"/>
        <v>00:22.62</v>
      </c>
      <c r="R182" s="3">
        <f t="shared" si="74"/>
        <v>0.00026460555555555556</v>
      </c>
      <c r="S182" s="3">
        <f t="shared" si="75"/>
        <v>0.00026615082553944447</v>
      </c>
      <c r="T182" s="3" t="str">
        <f t="shared" si="76"/>
        <v>00:23.00</v>
      </c>
      <c r="U182" s="3" t="str">
        <f t="shared" si="77"/>
        <v>00:23.00</v>
      </c>
      <c r="V182" s="4" t="s">
        <v>842</v>
      </c>
      <c r="W182" s="3"/>
    </row>
    <row r="183" spans="3:23" ht="12.75">
      <c r="C183" s="1" t="s">
        <v>882</v>
      </c>
      <c r="D183" s="1" t="str">
        <f t="shared" si="69"/>
        <v> 00:22.63</v>
      </c>
      <c r="E183" s="1" t="s">
        <v>839</v>
      </c>
      <c r="F183" s="1" t="s">
        <v>1560</v>
      </c>
      <c r="G183" s="1" t="s">
        <v>479</v>
      </c>
      <c r="H183" s="1" t="s">
        <v>871</v>
      </c>
      <c r="I183" s="1" t="s">
        <v>1133</v>
      </c>
      <c r="J183" s="1" t="s">
        <v>1816</v>
      </c>
      <c r="K183" s="1" t="s">
        <v>1859</v>
      </c>
      <c r="L183" s="1" t="s">
        <v>842</v>
      </c>
      <c r="M183" s="3" t="str">
        <f>IF(E183="F",K183,K183+0.0000028)</f>
        <v>00:22.63</v>
      </c>
      <c r="N183" s="3" t="str">
        <f>IF(L183="Y",M183*0.9942,M183)</f>
        <v>00:22.63</v>
      </c>
      <c r="O183" s="3" t="str">
        <f t="shared" si="72"/>
        <v>00:22.63</v>
      </c>
      <c r="P183" s="3" t="str">
        <f>IF(E183="F",O183,O183&amp;" f")</f>
        <v>00:22.63</v>
      </c>
      <c r="R183" s="3">
        <f>IF(E183="F",K183+0.0000028)</f>
        <v>0.0002647212962962963</v>
      </c>
      <c r="S183" s="3">
        <f>IF(L183="M",R183*1.0058399,R183)</f>
        <v>0.00026626724219453704</v>
      </c>
      <c r="T183" s="3" t="str">
        <f t="shared" si="76"/>
        <v>00:23.01</v>
      </c>
      <c r="U183" s="3" t="str">
        <f>IF(E183="F",T183,T183&amp;" f")</f>
        <v>00:23.01</v>
      </c>
      <c r="V183" s="4" t="s">
        <v>842</v>
      </c>
      <c r="W183" s="3" t="s">
        <v>1855</v>
      </c>
    </row>
    <row r="184" spans="3:23" ht="12.75">
      <c r="C184" s="1" t="s">
        <v>1021</v>
      </c>
      <c r="D184" s="1" t="str">
        <f t="shared" si="69"/>
        <v> 00:22.65</v>
      </c>
      <c r="E184" s="1" t="s">
        <v>839</v>
      </c>
      <c r="F184" s="1" t="s">
        <v>1843</v>
      </c>
      <c r="G184" s="1" t="s">
        <v>1027</v>
      </c>
      <c r="H184" s="1" t="s">
        <v>871</v>
      </c>
      <c r="I184" s="1" t="s">
        <v>225</v>
      </c>
      <c r="J184" s="1" t="s">
        <v>1860</v>
      </c>
      <c r="K184" s="1" t="s">
        <v>1861</v>
      </c>
      <c r="L184" s="1" t="s">
        <v>842</v>
      </c>
      <c r="M184" s="3" t="str">
        <f t="shared" si="70"/>
        <v>00:22.65</v>
      </c>
      <c r="N184" s="3" t="str">
        <f t="shared" si="71"/>
        <v>00:22.65</v>
      </c>
      <c r="O184" s="3" t="str">
        <f t="shared" si="72"/>
        <v>00:22.65</v>
      </c>
      <c r="P184" s="3" t="str">
        <f t="shared" si="73"/>
        <v>00:22.65</v>
      </c>
      <c r="R184" s="3">
        <f t="shared" si="74"/>
        <v>0.0002649527777777778</v>
      </c>
      <c r="S184" s="3">
        <f t="shared" si="75"/>
        <v>0.00026650007550472224</v>
      </c>
      <c r="T184" s="3" t="str">
        <f t="shared" si="76"/>
        <v>00:23.03</v>
      </c>
      <c r="U184" s="3" t="str">
        <f t="shared" si="77"/>
        <v>00:23.03</v>
      </c>
      <c r="V184" s="4" t="s">
        <v>842</v>
      </c>
      <c r="W184" s="3"/>
    </row>
    <row r="185" spans="3:23" ht="12.75">
      <c r="C185" s="1" t="s">
        <v>1023</v>
      </c>
      <c r="D185" s="1" t="str">
        <f t="shared" si="69"/>
        <v> 00:22.67</v>
      </c>
      <c r="E185" s="1" t="s">
        <v>839</v>
      </c>
      <c r="G185" s="1" t="s">
        <v>1204</v>
      </c>
      <c r="H185" s="1" t="s">
        <v>873</v>
      </c>
      <c r="I185" s="1" t="s">
        <v>1120</v>
      </c>
      <c r="J185" s="1" t="s">
        <v>1151</v>
      </c>
      <c r="K185" s="1" t="s">
        <v>114</v>
      </c>
      <c r="L185" s="1" t="s">
        <v>842</v>
      </c>
      <c r="M185" s="3" t="str">
        <f t="shared" si="70"/>
        <v>00:22.67</v>
      </c>
      <c r="N185" s="3" t="str">
        <f t="shared" si="71"/>
        <v>00:22.67</v>
      </c>
      <c r="O185" s="3" t="str">
        <f t="shared" si="72"/>
        <v>00:22.67</v>
      </c>
      <c r="P185" s="3" t="str">
        <f t="shared" si="73"/>
        <v>00:22.67</v>
      </c>
      <c r="R185" s="3">
        <f t="shared" si="74"/>
        <v>0.00026518425925925926</v>
      </c>
      <c r="S185" s="3">
        <f t="shared" si="75"/>
        <v>0.0002667329088149074</v>
      </c>
      <c r="T185" s="3" t="str">
        <f t="shared" si="76"/>
        <v>00:23.05</v>
      </c>
      <c r="U185" s="3" t="str">
        <f t="shared" si="77"/>
        <v>00:23.05</v>
      </c>
      <c r="V185" s="4" t="s">
        <v>842</v>
      </c>
      <c r="W185" s="3"/>
    </row>
    <row r="186" spans="1:23" ht="12.75">
      <c r="A186" s="1" t="s">
        <v>1186</v>
      </c>
      <c r="C186" s="1" t="s">
        <v>1106</v>
      </c>
      <c r="D186" s="1" t="str">
        <f>IF(V186="Y",IF(L186="Y"," "&amp;U186,"-"&amp;U186),IF(L186="M"," "&amp;P186,"-"&amp;P186))</f>
        <v> 00:22.67</v>
      </c>
      <c r="E186" s="1" t="s">
        <v>839</v>
      </c>
      <c r="G186" s="1" t="s">
        <v>617</v>
      </c>
      <c r="H186" s="1">
        <v>12</v>
      </c>
      <c r="I186" s="1" t="s">
        <v>1889</v>
      </c>
      <c r="J186" s="1" t="s">
        <v>75</v>
      </c>
      <c r="K186" s="1" t="s">
        <v>114</v>
      </c>
      <c r="L186" s="1" t="s">
        <v>842</v>
      </c>
      <c r="M186" s="3" t="str">
        <f t="shared" si="70"/>
        <v>00:22.67</v>
      </c>
      <c r="N186" s="3" t="str">
        <f t="shared" si="71"/>
        <v>00:22.67</v>
      </c>
      <c r="O186" s="3" t="str">
        <f t="shared" si="72"/>
        <v>00:22.67</v>
      </c>
      <c r="P186" s="3" t="str">
        <f t="shared" si="73"/>
        <v>00:22.67</v>
      </c>
      <c r="R186" s="3">
        <f t="shared" si="74"/>
        <v>0.00026518425925925926</v>
      </c>
      <c r="S186" s="3">
        <f t="shared" si="75"/>
        <v>0.0002667329088149074</v>
      </c>
      <c r="T186" s="3" t="str">
        <f t="shared" si="76"/>
        <v>00:23.05</v>
      </c>
      <c r="U186" s="3" t="str">
        <f t="shared" si="77"/>
        <v>00:23.05</v>
      </c>
      <c r="V186" s="4" t="s">
        <v>842</v>
      </c>
      <c r="W186" s="3"/>
    </row>
    <row r="187" spans="4:23" ht="12.75">
      <c r="D187" s="1" t="str">
        <f t="shared" si="69"/>
        <v> 00:20.91</v>
      </c>
      <c r="E187" s="1" t="s">
        <v>839</v>
      </c>
      <c r="F187" s="1" t="s">
        <v>1887</v>
      </c>
      <c r="G187" s="1" t="s">
        <v>1161</v>
      </c>
      <c r="I187" s="1" t="s">
        <v>1162</v>
      </c>
      <c r="K187" s="1" t="s">
        <v>1163</v>
      </c>
      <c r="L187" s="1" t="s">
        <v>842</v>
      </c>
      <c r="M187" s="3" t="str">
        <f t="shared" si="70"/>
        <v>00:20.91</v>
      </c>
      <c r="N187" s="3" t="str">
        <f t="shared" si="71"/>
        <v>00:20.91</v>
      </c>
      <c r="O187" s="3" t="str">
        <f t="shared" si="72"/>
        <v>00:20.91</v>
      </c>
      <c r="P187" s="3" t="str">
        <f t="shared" si="73"/>
        <v>00:20.91</v>
      </c>
      <c r="R187" s="3">
        <f t="shared" si="74"/>
        <v>0.00024481388888888885</v>
      </c>
      <c r="S187" s="3">
        <f t="shared" si="75"/>
        <v>0.00024624357751861105</v>
      </c>
      <c r="T187" s="3" t="str">
        <f t="shared" si="76"/>
        <v>00:21.28</v>
      </c>
      <c r="U187" s="3" t="str">
        <f t="shared" si="77"/>
        <v>00:21.28</v>
      </c>
      <c r="V187" s="4" t="s">
        <v>842</v>
      </c>
      <c r="W187" s="3"/>
    </row>
    <row r="188" spans="4:23" ht="12.75">
      <c r="D188" s="1" t="str">
        <f t="shared" si="69"/>
        <v> 00:20.63</v>
      </c>
      <c r="E188" s="1" t="s">
        <v>839</v>
      </c>
      <c r="F188" s="1" t="s">
        <v>1887</v>
      </c>
      <c r="G188" s="1" t="s">
        <v>1274</v>
      </c>
      <c r="K188" s="1" t="s">
        <v>1273</v>
      </c>
      <c r="L188" s="1" t="s">
        <v>842</v>
      </c>
      <c r="M188" s="3" t="str">
        <f t="shared" si="70"/>
        <v>00:20.63</v>
      </c>
      <c r="N188" s="3" t="str">
        <f t="shared" si="71"/>
        <v>00:20.63</v>
      </c>
      <c r="O188" s="3" t="str">
        <f t="shared" si="72"/>
        <v>00:20.63</v>
      </c>
      <c r="P188" s="3" t="str">
        <f t="shared" si="73"/>
        <v>00:20.63</v>
      </c>
      <c r="R188" s="3">
        <f t="shared" si="74"/>
        <v>0.00024157314814814813</v>
      </c>
      <c r="S188" s="3">
        <f t="shared" si="75"/>
        <v>0.0002429839111760185</v>
      </c>
      <c r="T188" s="3" t="str">
        <f t="shared" si="76"/>
        <v>00:20.99</v>
      </c>
      <c r="U188" s="3" t="str">
        <f t="shared" si="77"/>
        <v>00:20.99</v>
      </c>
      <c r="V188" s="4" t="s">
        <v>842</v>
      </c>
      <c r="W188" s="3"/>
    </row>
    <row r="189" spans="22:23" ht="12.75">
      <c r="V189" s="4"/>
      <c r="W189" s="3"/>
    </row>
    <row r="190" spans="1:23" ht="12.75">
      <c r="A190" s="1" t="s">
        <v>1888</v>
      </c>
      <c r="D190" s="1" t="str">
        <f>IF(V190="Y",IF(L190="Y"," "&amp;U190,"-"&amp;U190),IF(L190="M"," "&amp;P190,"-"&amp;P190))</f>
        <v> 00:22.44 f</v>
      </c>
      <c r="G190" s="1" t="s">
        <v>1647</v>
      </c>
      <c r="I190" s="1" t="s">
        <v>844</v>
      </c>
      <c r="J190" s="1" t="s">
        <v>1128</v>
      </c>
      <c r="K190" s="1" t="s">
        <v>1648</v>
      </c>
      <c r="L190" s="1" t="s">
        <v>842</v>
      </c>
      <c r="M190" s="3">
        <f>IF(E190="F",K190,K190+0.0000028)</f>
        <v>0.0002597444444444445</v>
      </c>
      <c r="N190" s="3">
        <f>IF(L190="Y",M190*0.9942,M190)</f>
        <v>0.0002597444444444445</v>
      </c>
      <c r="O190" s="3" t="str">
        <f>+TEXT(N190,"mm:ss.00")</f>
        <v>00:22.44</v>
      </c>
      <c r="P190" s="3" t="str">
        <f>IF(E190="F",O190,O190&amp;" f")</f>
        <v>00:22.44 f</v>
      </c>
      <c r="R190" s="3" t="b">
        <f>IF(E190="F",K190+0.0000028)</f>
        <v>0</v>
      </c>
      <c r="S190" s="3">
        <f>IF(L190="M",R190*1.0058399,R190)</f>
        <v>0</v>
      </c>
      <c r="T190" s="3" t="str">
        <f>+TEXT(S190,"mm:ss.00")</f>
        <v>00:00.00</v>
      </c>
      <c r="U190" s="3" t="str">
        <f>IF(E190="F",T190,T190&amp;" f")</f>
        <v>00:00.00 f</v>
      </c>
      <c r="V190" s="4" t="s">
        <v>842</v>
      </c>
      <c r="W190" s="3"/>
    </row>
    <row r="191" spans="4:23" ht="12.75">
      <c r="D191" s="1" t="str">
        <f>IF(V191="Y",IF(L191="Y"," "&amp;U191,"-"&amp;U191),IF(L191="M"," "&amp;P191,"-"&amp;P191))</f>
        <v> 00:22.64 f</v>
      </c>
      <c r="G191" s="1" t="s">
        <v>851</v>
      </c>
      <c r="I191" s="1" t="s">
        <v>849</v>
      </c>
      <c r="J191" s="1" t="s">
        <v>545</v>
      </c>
      <c r="K191" s="1" t="s">
        <v>852</v>
      </c>
      <c r="L191" s="1" t="s">
        <v>842</v>
      </c>
      <c r="M191" s="3">
        <f>IF(E191="F",K191,K191+0.0000028)</f>
        <v>0.0002620592592592593</v>
      </c>
      <c r="N191" s="3">
        <f>IF(L191="Y",M191*0.9942,M191)</f>
        <v>0.0002620592592592593</v>
      </c>
      <c r="O191" s="3" t="str">
        <f>+TEXT(N191,"mm:ss.00")</f>
        <v>00:22.64</v>
      </c>
      <c r="P191" s="3" t="str">
        <f>IF(E191="F",O191,O191&amp;" f")</f>
        <v>00:22.64 f</v>
      </c>
      <c r="R191" s="3" t="b">
        <f>IF(E191="F",K191+0.0000028)</f>
        <v>0</v>
      </c>
      <c r="S191" s="3">
        <f>IF(L191="M",R191*1.0058399,R191)</f>
        <v>0</v>
      </c>
      <c r="T191" s="3" t="str">
        <f>+TEXT(S191,"mm:ss.00")</f>
        <v>00:00.00</v>
      </c>
      <c r="U191" s="3" t="str">
        <f>IF(E191="F",T191,T191&amp;" f")</f>
        <v>00:00.00 f</v>
      </c>
      <c r="V191" s="4" t="s">
        <v>842</v>
      </c>
      <c r="W191" s="3"/>
    </row>
    <row r="192" spans="4:23" ht="12.75">
      <c r="D192" s="1" t="str">
        <f>IF(V192="Y",IF(L192="Y"," "&amp;U192,"-"&amp;U192),IF(L192="M"," "&amp;P192,"-"&amp;P192))</f>
        <v> 00:22.74 f</v>
      </c>
      <c r="G192" s="1" t="s">
        <v>525</v>
      </c>
      <c r="H192" s="1" t="s">
        <v>871</v>
      </c>
      <c r="I192" s="1" t="s">
        <v>167</v>
      </c>
      <c r="J192" s="1" t="s">
        <v>1187</v>
      </c>
      <c r="K192" s="1" t="s">
        <v>674</v>
      </c>
      <c r="L192" s="1" t="s">
        <v>842</v>
      </c>
      <c r="M192" s="3">
        <f>IF(E192="F",K192,K192+0.0000028)</f>
        <v>0.0002632166666666667</v>
      </c>
      <c r="N192" s="3">
        <f>IF(L192="Y",M192*0.9942,M192)</f>
        <v>0.0002632166666666667</v>
      </c>
      <c r="O192" s="3" t="str">
        <f>+TEXT(N192,"mm:ss.00")</f>
        <v>00:22.74</v>
      </c>
      <c r="P192" s="3" t="str">
        <f>IF(E192="F",O192,O192&amp;" f")</f>
        <v>00:22.74 f</v>
      </c>
      <c r="R192" s="3" t="b">
        <f>IF(E192="F",K192+0.0000028)</f>
        <v>0</v>
      </c>
      <c r="S192" s="3">
        <f>IF(L192="M",R192*1.0058399,R192)</f>
        <v>0</v>
      </c>
      <c r="T192" s="3" t="str">
        <f>+TEXT(S192,"mm:ss.00")</f>
        <v>00:00.00</v>
      </c>
      <c r="U192" s="3" t="str">
        <f>IF(E192="F",T192,T192&amp;" f")</f>
        <v>00:00.00 f</v>
      </c>
      <c r="V192" s="4" t="s">
        <v>842</v>
      </c>
      <c r="W192" s="3"/>
    </row>
    <row r="193" spans="22:23" ht="12.75">
      <c r="V193" s="4"/>
      <c r="W193" s="3"/>
    </row>
    <row r="194" spans="1:23" ht="12.75">
      <c r="A194" s="1" t="s">
        <v>1890</v>
      </c>
      <c r="B194" s="2">
        <v>10</v>
      </c>
      <c r="C194" s="1" t="s">
        <v>838</v>
      </c>
      <c r="D194" s="1" t="str">
        <f>IF(V194="Y",IF(L194="Y"," "&amp;U194,"-"&amp;U194),IF(L194="M"," "&amp;P194,"-"&amp;P194))</f>
        <v> 09:04.80</v>
      </c>
      <c r="E194" s="1" t="s">
        <v>839</v>
      </c>
      <c r="G194" s="1" t="s">
        <v>1113</v>
      </c>
      <c r="H194" s="1">
        <v>12</v>
      </c>
      <c r="I194" s="1" t="s">
        <v>1114</v>
      </c>
      <c r="J194" s="1" t="s">
        <v>1477</v>
      </c>
      <c r="K194" s="1" t="s">
        <v>1476</v>
      </c>
      <c r="L194" s="1" t="s">
        <v>842</v>
      </c>
      <c r="M194" s="3" t="str">
        <f aca="true" t="shared" si="78" ref="M194:M211">IF(E194="F",K194,K194+0.0000016)</f>
        <v>09:04.80</v>
      </c>
      <c r="N194" s="3" t="str">
        <f aca="true" t="shared" si="79" ref="N194:N211">IF(L194="Y",M194*0.9942,M194)</f>
        <v>09:04.80</v>
      </c>
      <c r="O194" s="3" t="str">
        <f aca="true" t="shared" si="80" ref="O194:O215">+TEXT(N194,"mm:ss.00")</f>
        <v>09:04.80</v>
      </c>
      <c r="P194" s="3" t="str">
        <f aca="true" t="shared" si="81" ref="P194:P215">IF(E194="F",O194,O194&amp;" f")</f>
        <v>09:04.80</v>
      </c>
      <c r="R194" s="3">
        <f aca="true" t="shared" si="82" ref="R194:R215">IF(E194="F",K194+0.0000016)</f>
        <v>0.0063071555555555565</v>
      </c>
      <c r="S194" s="3">
        <f aca="true" t="shared" si="83" ref="S194:S215">IF(L194="M",R194*1.0058399,R194)</f>
        <v>0.0063439887132844455</v>
      </c>
      <c r="T194" s="3" t="str">
        <f aca="true" t="shared" si="84" ref="T194:T215">+TEXT(S194,"mm:ss.00")</f>
        <v>09:08.12</v>
      </c>
      <c r="U194" s="3" t="str">
        <f aca="true" t="shared" si="85" ref="U194:U215">IF(E194="F",T194,T194&amp;" f")</f>
        <v>09:08.12</v>
      </c>
      <c r="V194" s="1" t="s">
        <v>842</v>
      </c>
      <c r="W194" s="3"/>
    </row>
    <row r="195" spans="2:22" ht="12.75">
      <c r="B195" s="2">
        <v>8</v>
      </c>
      <c r="C195" s="1" t="s">
        <v>843</v>
      </c>
      <c r="D195" s="1" t="str">
        <f aca="true" t="shared" si="86" ref="D195:D212">IF(V195="Y",IF(L195="Y"," "&amp;U195,"-"&amp;U195),IF(L195="M"," "&amp;P195,"-"&amp;P195))</f>
        <v>-09:04.92</v>
      </c>
      <c r="E195" s="1" t="s">
        <v>839</v>
      </c>
      <c r="G195" s="1" t="s">
        <v>661</v>
      </c>
      <c r="H195" s="1">
        <v>12</v>
      </c>
      <c r="I195" s="1" t="s">
        <v>1115</v>
      </c>
      <c r="J195" s="1" t="s">
        <v>332</v>
      </c>
      <c r="K195" s="1" t="s">
        <v>43</v>
      </c>
      <c r="L195" s="1" t="s">
        <v>1110</v>
      </c>
      <c r="M195" s="3" t="str">
        <f>IF(E195="F",K195,K195+0.0000016)</f>
        <v>09:08.10</v>
      </c>
      <c r="N195" s="3">
        <f>IF(L195="Y",M195*0.9942,M195)</f>
        <v>0.00630695625</v>
      </c>
      <c r="O195" s="3" t="str">
        <f t="shared" si="80"/>
        <v>09:04.92</v>
      </c>
      <c r="P195" s="3" t="str">
        <f t="shared" si="81"/>
        <v>09:04.92</v>
      </c>
      <c r="R195" s="3">
        <f t="shared" si="82"/>
        <v>0.00634535</v>
      </c>
      <c r="S195" s="3">
        <f t="shared" si="83"/>
        <v>0.00634535</v>
      </c>
      <c r="T195" s="3" t="str">
        <f t="shared" si="84"/>
        <v>09:08.24</v>
      </c>
      <c r="U195" s="3" t="str">
        <f t="shared" si="85"/>
        <v>09:08.24</v>
      </c>
      <c r="V195" s="1" t="s">
        <v>842</v>
      </c>
    </row>
    <row r="196" spans="2:22" ht="12.75">
      <c r="B196" s="2">
        <v>6</v>
      </c>
      <c r="C196" s="1" t="s">
        <v>846</v>
      </c>
      <c r="D196" s="1" t="str">
        <f>IF(V196="Y",IF(L196="Y"," "&amp;U196,"-"&amp;U196),IF(L196="M"," "&amp;P196,"-"&amp;P196))</f>
        <v> 09:11.86</v>
      </c>
      <c r="E196" s="1" t="s">
        <v>839</v>
      </c>
      <c r="G196" s="1" t="s">
        <v>86</v>
      </c>
      <c r="H196" s="1" t="s">
        <v>871</v>
      </c>
      <c r="I196" s="1" t="s">
        <v>816</v>
      </c>
      <c r="J196" s="1" t="s">
        <v>907</v>
      </c>
      <c r="K196" s="1" t="s">
        <v>981</v>
      </c>
      <c r="L196" s="1" t="s">
        <v>842</v>
      </c>
      <c r="M196" s="3" t="str">
        <f t="shared" si="78"/>
        <v>09:11.86</v>
      </c>
      <c r="N196" s="3" t="str">
        <f t="shared" si="79"/>
        <v>09:11.86</v>
      </c>
      <c r="O196" s="3" t="str">
        <f t="shared" si="80"/>
        <v>09:11.86</v>
      </c>
      <c r="P196" s="3" t="str">
        <f t="shared" si="81"/>
        <v>09:11.86</v>
      </c>
      <c r="R196" s="3">
        <f t="shared" si="82"/>
        <v>0.006388868518518519</v>
      </c>
      <c r="S196" s="3">
        <f t="shared" si="83"/>
        <v>0.006426178871779815</v>
      </c>
      <c r="T196" s="3" t="str">
        <f t="shared" si="84"/>
        <v>09:15.22</v>
      </c>
      <c r="U196" s="3" t="str">
        <f t="shared" si="85"/>
        <v>09:15.22</v>
      </c>
      <c r="V196" s="1" t="s">
        <v>842</v>
      </c>
    </row>
    <row r="197" spans="2:22" ht="12.75">
      <c r="B197" s="2">
        <v>4</v>
      </c>
      <c r="C197" s="1" t="s">
        <v>848</v>
      </c>
      <c r="D197" s="1" t="str">
        <f>IF(V197="Y",IF(L197="Y"," "&amp;U197,"-"&amp;U197),IF(L197="M"," "&amp;P197,"-"&amp;P197))</f>
        <v> 09:12.47</v>
      </c>
      <c r="E197" s="1" t="s">
        <v>839</v>
      </c>
      <c r="G197" s="1" t="s">
        <v>1025</v>
      </c>
      <c r="H197" s="1">
        <v>12</v>
      </c>
      <c r="I197" s="1" t="s">
        <v>858</v>
      </c>
      <c r="J197" s="1" t="s">
        <v>913</v>
      </c>
      <c r="K197" s="1" t="s">
        <v>982</v>
      </c>
      <c r="L197" s="1" t="s">
        <v>842</v>
      </c>
      <c r="M197" s="3" t="str">
        <f>IF(E197="F",K197,K197+0.0000016)</f>
        <v>09:12.47</v>
      </c>
      <c r="N197" s="3" t="str">
        <f>IF(L197="Y",M197*0.9942,M197)</f>
        <v>09:12.47</v>
      </c>
      <c r="O197" s="3" t="str">
        <f t="shared" si="80"/>
        <v>09:12.47</v>
      </c>
      <c r="P197" s="3" t="str">
        <f t="shared" si="81"/>
        <v>09:12.47</v>
      </c>
      <c r="R197" s="3">
        <f t="shared" si="82"/>
        <v>0.006395928703703704</v>
      </c>
      <c r="S197" s="3">
        <f t="shared" si="83"/>
        <v>0.006433280287740464</v>
      </c>
      <c r="T197" s="3" t="str">
        <f t="shared" si="84"/>
        <v>09:15.84</v>
      </c>
      <c r="U197" s="3" t="str">
        <f t="shared" si="85"/>
        <v>09:15.84</v>
      </c>
      <c r="V197" s="1" t="s">
        <v>842</v>
      </c>
    </row>
    <row r="198" spans="2:22" ht="12.75">
      <c r="B198" s="2">
        <v>2</v>
      </c>
      <c r="C198" s="1" t="s">
        <v>850</v>
      </c>
      <c r="D198" s="1" t="str">
        <f>IF(V198="Y",IF(L198="Y"," "&amp;U198,"-"&amp;U198),IF(L198="M"," "&amp;P198,"-"&amp;P198))</f>
        <v> 09:14.60</v>
      </c>
      <c r="E198" s="1" t="s">
        <v>839</v>
      </c>
      <c r="G198" s="1" t="s">
        <v>1255</v>
      </c>
      <c r="H198" s="1" t="s">
        <v>873</v>
      </c>
      <c r="I198" s="1" t="s">
        <v>1121</v>
      </c>
      <c r="J198" s="1" t="s">
        <v>916</v>
      </c>
      <c r="K198" s="1" t="s">
        <v>983</v>
      </c>
      <c r="L198" s="1" t="s">
        <v>842</v>
      </c>
      <c r="M198" s="3" t="str">
        <f t="shared" si="78"/>
        <v>09:14.60</v>
      </c>
      <c r="N198" s="3" t="str">
        <f t="shared" si="79"/>
        <v>09:14.60</v>
      </c>
      <c r="O198" s="3" t="str">
        <f t="shared" si="80"/>
        <v>09:14.60</v>
      </c>
      <c r="P198" s="3" t="str">
        <f t="shared" si="81"/>
        <v>09:14.60</v>
      </c>
      <c r="R198" s="3">
        <f t="shared" si="82"/>
        <v>0.006420581481481481</v>
      </c>
      <c r="S198" s="3">
        <f t="shared" si="83"/>
        <v>0.006458077035275185</v>
      </c>
      <c r="T198" s="3" t="str">
        <f t="shared" si="84"/>
        <v>09:17.98</v>
      </c>
      <c r="U198" s="3" t="str">
        <f t="shared" si="85"/>
        <v>09:17.98</v>
      </c>
      <c r="V198" s="1" t="s">
        <v>842</v>
      </c>
    </row>
    <row r="199" spans="2:22" ht="12.75">
      <c r="B199" s="2">
        <v>1</v>
      </c>
      <c r="C199" s="1" t="s">
        <v>860</v>
      </c>
      <c r="D199" s="1" t="str">
        <f t="shared" si="86"/>
        <v> 09:17.00</v>
      </c>
      <c r="E199" s="1" t="s">
        <v>839</v>
      </c>
      <c r="G199" s="1" t="s">
        <v>1111</v>
      </c>
      <c r="H199" s="1" t="s">
        <v>871</v>
      </c>
      <c r="I199" s="1" t="s">
        <v>1112</v>
      </c>
      <c r="J199" s="1" t="s">
        <v>292</v>
      </c>
      <c r="K199" s="1" t="s">
        <v>300</v>
      </c>
      <c r="L199" s="1" t="s">
        <v>842</v>
      </c>
      <c r="M199" s="3" t="str">
        <f>IF(E199="F",K199,K199+0.0000016)</f>
        <v>09:17.00</v>
      </c>
      <c r="N199" s="3" t="str">
        <f>IF(L199="Y",M199*0.9942,M199)</f>
        <v>09:17.00</v>
      </c>
      <c r="O199" s="3" t="str">
        <f t="shared" si="80"/>
        <v>09:17.00</v>
      </c>
      <c r="P199" s="3" t="str">
        <f t="shared" si="81"/>
        <v>09:17.00</v>
      </c>
      <c r="R199" s="3">
        <f t="shared" si="82"/>
        <v>0.00644835925925926</v>
      </c>
      <c r="S199" s="3">
        <f t="shared" si="83"/>
        <v>0.006486017032497408</v>
      </c>
      <c r="T199" s="3" t="str">
        <f t="shared" si="84"/>
        <v>09:20.39</v>
      </c>
      <c r="U199" s="3" t="str">
        <f t="shared" si="85"/>
        <v>09:20.39</v>
      </c>
      <c r="V199" s="1" t="s">
        <v>842</v>
      </c>
    </row>
    <row r="200" spans="3:22" ht="12.75">
      <c r="C200" s="1" t="s">
        <v>863</v>
      </c>
      <c r="D200" s="1" t="str">
        <f t="shared" si="86"/>
        <v> 09:17.11</v>
      </c>
      <c r="E200" s="1" t="s">
        <v>839</v>
      </c>
      <c r="G200" s="1" t="s">
        <v>1029</v>
      </c>
      <c r="H200" s="1">
        <v>11</v>
      </c>
      <c r="I200" s="1" t="s">
        <v>866</v>
      </c>
      <c r="J200" s="1" t="s">
        <v>910</v>
      </c>
      <c r="K200" s="1" t="s">
        <v>984</v>
      </c>
      <c r="L200" s="1" t="s">
        <v>842</v>
      </c>
      <c r="M200" s="3" t="str">
        <f t="shared" si="78"/>
        <v>09:17.11</v>
      </c>
      <c r="N200" s="3" t="str">
        <f t="shared" si="79"/>
        <v>09:17.11</v>
      </c>
      <c r="O200" s="3" t="str">
        <f t="shared" si="80"/>
        <v>09:17.11</v>
      </c>
      <c r="P200" s="3" t="str">
        <f t="shared" si="81"/>
        <v>09:17.11</v>
      </c>
      <c r="R200" s="3">
        <f t="shared" si="82"/>
        <v>0.0064496324074074084</v>
      </c>
      <c r="S200" s="3">
        <f t="shared" si="83"/>
        <v>0.006487297615703427</v>
      </c>
      <c r="T200" s="3" t="str">
        <f t="shared" si="84"/>
        <v>09:20.50</v>
      </c>
      <c r="U200" s="3" t="str">
        <f t="shared" si="85"/>
        <v>09:20.50</v>
      </c>
      <c r="V200" s="1" t="s">
        <v>842</v>
      </c>
    </row>
    <row r="201" spans="3:22" ht="12.75">
      <c r="C201" s="1" t="s">
        <v>865</v>
      </c>
      <c r="D201" s="1" t="str">
        <f t="shared" si="86"/>
        <v> 09:17.45</v>
      </c>
      <c r="E201" s="1" t="s">
        <v>839</v>
      </c>
      <c r="G201" s="1" t="s">
        <v>337</v>
      </c>
      <c r="H201" s="1" t="s">
        <v>873</v>
      </c>
      <c r="I201" s="1" t="s">
        <v>1118</v>
      </c>
      <c r="J201" s="1" t="s">
        <v>918</v>
      </c>
      <c r="K201" s="1" t="s">
        <v>985</v>
      </c>
      <c r="L201" s="1" t="s">
        <v>842</v>
      </c>
      <c r="M201" s="3" t="str">
        <f aca="true" t="shared" si="87" ref="M201:M213">IF(E201="F",K201,K201+0.0000016)</f>
        <v>09:17.45</v>
      </c>
      <c r="N201" s="3" t="str">
        <f aca="true" t="shared" si="88" ref="N201:N213">IF(L201="Y",M201*0.9942,M201)</f>
        <v>09:17.45</v>
      </c>
      <c r="O201" s="3" t="str">
        <f t="shared" si="80"/>
        <v>09:17.45</v>
      </c>
      <c r="P201" s="3" t="str">
        <f t="shared" si="81"/>
        <v>09:17.45</v>
      </c>
      <c r="R201" s="3">
        <f t="shared" si="82"/>
        <v>0.0064535675925925925</v>
      </c>
      <c r="S201" s="3">
        <f t="shared" si="83"/>
        <v>0.006491255781976574</v>
      </c>
      <c r="T201" s="3" t="str">
        <f t="shared" si="84"/>
        <v>09:20.84</v>
      </c>
      <c r="U201" s="3" t="str">
        <f t="shared" si="85"/>
        <v>09:20.84</v>
      </c>
      <c r="V201" s="1" t="s">
        <v>842</v>
      </c>
    </row>
    <row r="202" spans="3:22" ht="12.75">
      <c r="C202" s="1" t="s">
        <v>868</v>
      </c>
      <c r="D202" s="1" t="str">
        <f t="shared" si="86"/>
        <v> 09:18.32</v>
      </c>
      <c r="E202" s="1" t="s">
        <v>839</v>
      </c>
      <c r="G202" s="1" t="s">
        <v>652</v>
      </c>
      <c r="H202" s="1">
        <v>12</v>
      </c>
      <c r="I202" s="1" t="s">
        <v>858</v>
      </c>
      <c r="J202" s="1" t="s">
        <v>1234</v>
      </c>
      <c r="K202" s="1" t="s">
        <v>1233</v>
      </c>
      <c r="L202" s="1" t="s">
        <v>842</v>
      </c>
      <c r="M202" s="3" t="str">
        <f t="shared" si="87"/>
        <v>09:18.32</v>
      </c>
      <c r="N202" s="3" t="str">
        <f t="shared" si="88"/>
        <v>09:18.32</v>
      </c>
      <c r="O202" s="3" t="str">
        <f t="shared" si="80"/>
        <v>09:18.32</v>
      </c>
      <c r="P202" s="3" t="str">
        <f t="shared" si="81"/>
        <v>09:18.32</v>
      </c>
      <c r="R202" s="3">
        <f t="shared" si="82"/>
        <v>0.006463637037037037</v>
      </c>
      <c r="S202" s="3">
        <f t="shared" si="83"/>
        <v>0.0065013840309696294</v>
      </c>
      <c r="T202" s="3" t="str">
        <f t="shared" si="84"/>
        <v>09:21.72</v>
      </c>
      <c r="U202" s="3" t="str">
        <f t="shared" si="85"/>
        <v>09:21.72</v>
      </c>
      <c r="V202" s="1" t="s">
        <v>842</v>
      </c>
    </row>
    <row r="203" spans="3:22" ht="12.75">
      <c r="C203" s="1" t="s">
        <v>870</v>
      </c>
      <c r="D203" s="1" t="str">
        <f>IF(V203="Y",IF(L203="Y"," "&amp;U203,"-"&amp;U203),IF(L203="M"," "&amp;P203,"-"&amp;P203))</f>
        <v> 09:25.99</v>
      </c>
      <c r="E203" s="1" t="s">
        <v>839</v>
      </c>
      <c r="G203" s="1" t="s">
        <v>635</v>
      </c>
      <c r="H203" s="1" t="s">
        <v>873</v>
      </c>
      <c r="I203" s="1" t="s">
        <v>1119</v>
      </c>
      <c r="J203" s="1" t="s">
        <v>923</v>
      </c>
      <c r="K203" s="1" t="s">
        <v>986</v>
      </c>
      <c r="L203" s="1" t="s">
        <v>842</v>
      </c>
      <c r="M203" s="3" t="str">
        <f t="shared" si="78"/>
        <v>09:25.99</v>
      </c>
      <c r="N203" s="3" t="str">
        <f t="shared" si="79"/>
        <v>09:25.99</v>
      </c>
      <c r="O203" s="3" t="str">
        <f t="shared" si="80"/>
        <v>09:25.99</v>
      </c>
      <c r="P203" s="3" t="str">
        <f t="shared" si="81"/>
        <v>09:25.99</v>
      </c>
      <c r="R203" s="3">
        <f t="shared" si="82"/>
        <v>0.006552410185185185</v>
      </c>
      <c r="S203" s="3">
        <f>IF(L203="M",R203*1.0058399,R203)</f>
        <v>0.006590675605425648</v>
      </c>
      <c r="T203" s="3" t="str">
        <f t="shared" si="84"/>
        <v>09:29.43</v>
      </c>
      <c r="U203" s="3" t="str">
        <f t="shared" si="85"/>
        <v>09:29.43</v>
      </c>
      <c r="V203" s="1" t="s">
        <v>842</v>
      </c>
    </row>
    <row r="204" spans="3:22" ht="12.75">
      <c r="C204" s="1" t="s">
        <v>871</v>
      </c>
      <c r="D204" s="1" t="str">
        <f>IF(V204="Y",IF(L204="Y"," "&amp;U204,"-"&amp;U204),IF(L204="M"," "&amp;P204,"-"&amp;P204))</f>
        <v> 09:28.04</v>
      </c>
      <c r="E204" s="1" t="s">
        <v>839</v>
      </c>
      <c r="G204" s="1" t="s">
        <v>1211</v>
      </c>
      <c r="H204" s="1">
        <v>12</v>
      </c>
      <c r="I204" s="1" t="s">
        <v>98</v>
      </c>
      <c r="J204" s="1" t="s">
        <v>932</v>
      </c>
      <c r="K204" s="1" t="s">
        <v>987</v>
      </c>
      <c r="L204" s="1" t="s">
        <v>842</v>
      </c>
      <c r="M204" s="3" t="str">
        <f t="shared" si="87"/>
        <v>09:28.04</v>
      </c>
      <c r="N204" s="3" t="str">
        <f t="shared" si="88"/>
        <v>09:28.04</v>
      </c>
      <c r="O204" s="3" t="str">
        <f t="shared" si="80"/>
        <v>09:28.04</v>
      </c>
      <c r="P204" s="3" t="str">
        <f t="shared" si="81"/>
        <v>09:28.04</v>
      </c>
      <c r="R204" s="3">
        <f t="shared" si="82"/>
        <v>0.006576137037037036</v>
      </c>
      <c r="S204" s="3">
        <f t="shared" si="83"/>
        <v>0.0066145410197196285</v>
      </c>
      <c r="T204" s="3" t="str">
        <f t="shared" si="84"/>
        <v>09:31.50</v>
      </c>
      <c r="U204" s="3" t="str">
        <f t="shared" si="85"/>
        <v>09:31.50</v>
      </c>
      <c r="V204" s="1" t="s">
        <v>842</v>
      </c>
    </row>
    <row r="205" spans="3:22" ht="12.75">
      <c r="C205" s="1" t="s">
        <v>873</v>
      </c>
      <c r="D205" s="1" t="str">
        <f t="shared" si="86"/>
        <v> 09:29.94 f</v>
      </c>
      <c r="G205" s="1" t="s">
        <v>817</v>
      </c>
      <c r="H205" s="1" t="s">
        <v>873</v>
      </c>
      <c r="I205" s="1" t="s">
        <v>1116</v>
      </c>
      <c r="J205" s="1" t="s">
        <v>610</v>
      </c>
      <c r="K205" s="1" t="s">
        <v>611</v>
      </c>
      <c r="L205" s="1" t="s">
        <v>842</v>
      </c>
      <c r="M205" s="3">
        <f t="shared" si="78"/>
        <v>0.006596507407407407</v>
      </c>
      <c r="N205" s="3">
        <f t="shared" si="79"/>
        <v>0.006596507407407407</v>
      </c>
      <c r="O205" s="3" t="str">
        <f t="shared" si="80"/>
        <v>09:29.94</v>
      </c>
      <c r="P205" s="3" t="str">
        <f t="shared" si="81"/>
        <v>09:29.94 f</v>
      </c>
      <c r="R205" s="3" t="b">
        <f t="shared" si="82"/>
        <v>0</v>
      </c>
      <c r="S205" s="3">
        <f t="shared" si="83"/>
        <v>0</v>
      </c>
      <c r="T205" s="3" t="str">
        <f t="shared" si="84"/>
        <v>00:00.00</v>
      </c>
      <c r="U205" s="3" t="str">
        <f t="shared" si="85"/>
        <v>00:00.00 f</v>
      </c>
      <c r="V205" s="1" t="s">
        <v>842</v>
      </c>
    </row>
    <row r="206" spans="3:22" ht="12.75">
      <c r="C206" s="1" t="s">
        <v>875</v>
      </c>
      <c r="D206" s="1" t="str">
        <f t="shared" si="86"/>
        <v> 09:30.52</v>
      </c>
      <c r="E206" s="1" t="s">
        <v>839</v>
      </c>
      <c r="G206" s="1" t="s">
        <v>1346</v>
      </c>
      <c r="H206" s="1" t="s">
        <v>870</v>
      </c>
      <c r="I206" s="1" t="s">
        <v>1898</v>
      </c>
      <c r="J206" s="1" t="s">
        <v>988</v>
      </c>
      <c r="K206" s="1" t="s">
        <v>989</v>
      </c>
      <c r="L206" s="1" t="s">
        <v>842</v>
      </c>
      <c r="M206" s="3" t="str">
        <f t="shared" si="78"/>
        <v>09:30.52</v>
      </c>
      <c r="N206" s="3" t="str">
        <f t="shared" si="79"/>
        <v>09:30.52</v>
      </c>
      <c r="O206" s="3" t="str">
        <f t="shared" si="80"/>
        <v>09:30.52</v>
      </c>
      <c r="P206" s="3" t="str">
        <f t="shared" si="81"/>
        <v>09:30.52</v>
      </c>
      <c r="R206" s="3">
        <f t="shared" si="82"/>
        <v>0.00660484074074074</v>
      </c>
      <c r="S206" s="3">
        <f t="shared" si="83"/>
        <v>0.006643412350182593</v>
      </c>
      <c r="T206" s="3" t="str">
        <f t="shared" si="84"/>
        <v>09:33.99</v>
      </c>
      <c r="U206" s="3" t="str">
        <f t="shared" si="85"/>
        <v>09:33.99</v>
      </c>
      <c r="V206" s="1" t="s">
        <v>842</v>
      </c>
    </row>
    <row r="207" spans="3:22" ht="12.75">
      <c r="C207" s="1" t="s">
        <v>876</v>
      </c>
      <c r="D207" s="1" t="str">
        <f t="shared" si="86"/>
        <v> 09:31.16</v>
      </c>
      <c r="E207" s="1" t="s">
        <v>839</v>
      </c>
      <c r="G207" s="1" t="s">
        <v>1210</v>
      </c>
      <c r="H207" s="1" t="s">
        <v>870</v>
      </c>
      <c r="I207" s="1" t="s">
        <v>283</v>
      </c>
      <c r="J207" s="1" t="s">
        <v>1315</v>
      </c>
      <c r="K207" s="1" t="s">
        <v>1345</v>
      </c>
      <c r="L207" s="1" t="s">
        <v>842</v>
      </c>
      <c r="M207" s="3" t="str">
        <f t="shared" si="87"/>
        <v>09:31.16</v>
      </c>
      <c r="N207" s="3" t="str">
        <f t="shared" si="88"/>
        <v>09:31.16</v>
      </c>
      <c r="O207" s="3" t="str">
        <f t="shared" si="80"/>
        <v>09:31.16</v>
      </c>
      <c r="P207" s="3" t="str">
        <f>IF(E207="F",O207,O207&amp;" f")</f>
        <v>09:31.16</v>
      </c>
      <c r="R207" s="3">
        <f>IF(E207="F",K207+0.0000016)</f>
        <v>0.006612248148148149</v>
      </c>
      <c r="S207" s="3">
        <f>IF(L207="M",R207*1.0058399,R207)</f>
        <v>0.00665086301610852</v>
      </c>
      <c r="T207" s="3" t="str">
        <f t="shared" si="84"/>
        <v>09:34.63</v>
      </c>
      <c r="U207" s="3" t="str">
        <f>IF(E207="F",T207,T207&amp;" f")</f>
        <v>09:34.63</v>
      </c>
      <c r="V207" s="1" t="s">
        <v>842</v>
      </c>
    </row>
    <row r="208" spans="3:22" ht="12.75">
      <c r="C208" s="1" t="s">
        <v>879</v>
      </c>
      <c r="D208" s="1" t="str">
        <f t="shared" si="86"/>
        <v> 09:32.48</v>
      </c>
      <c r="E208" s="1" t="s">
        <v>839</v>
      </c>
      <c r="G208" s="1" t="s">
        <v>274</v>
      </c>
      <c r="H208" s="1">
        <v>11</v>
      </c>
      <c r="I208" s="1" t="s">
        <v>1115</v>
      </c>
      <c r="J208" s="1" t="s">
        <v>1217</v>
      </c>
      <c r="K208" s="1" t="s">
        <v>1216</v>
      </c>
      <c r="L208" s="1" t="s">
        <v>842</v>
      </c>
      <c r="M208" s="3" t="str">
        <f t="shared" si="87"/>
        <v>09:32.48</v>
      </c>
      <c r="N208" s="3" t="str">
        <f t="shared" si="88"/>
        <v>09:32.48</v>
      </c>
      <c r="O208" s="3" t="str">
        <f t="shared" si="80"/>
        <v>09:32.48</v>
      </c>
      <c r="P208" s="3" t="str">
        <f t="shared" si="81"/>
        <v>09:32.48</v>
      </c>
      <c r="R208" s="3">
        <f t="shared" si="82"/>
        <v>0.006627525925925927</v>
      </c>
      <c r="S208" s="3">
        <f t="shared" si="83"/>
        <v>0.0066662300145807415</v>
      </c>
      <c r="T208" s="3" t="str">
        <f t="shared" si="84"/>
        <v>09:35.96</v>
      </c>
      <c r="U208" s="3" t="str">
        <f t="shared" si="85"/>
        <v>09:35.96</v>
      </c>
      <c r="V208" s="1" t="s">
        <v>842</v>
      </c>
    </row>
    <row r="209" spans="3:22" ht="12.75">
      <c r="C209" s="1" t="s">
        <v>881</v>
      </c>
      <c r="D209" s="1" t="str">
        <f>IF(V209="Y",IF(L209="Y"," "&amp;U209,"-"&amp;U209),IF(L209="M"," "&amp;P209,"-"&amp;P209))</f>
        <v> 09:33.74</v>
      </c>
      <c r="E209" s="1" t="s">
        <v>839</v>
      </c>
      <c r="G209" s="1" t="s">
        <v>1209</v>
      </c>
      <c r="H209" s="1" t="s">
        <v>871</v>
      </c>
      <c r="I209" s="1" t="s">
        <v>1177</v>
      </c>
      <c r="J209" s="1" t="s">
        <v>392</v>
      </c>
      <c r="K209" s="1" t="s">
        <v>401</v>
      </c>
      <c r="L209" s="1" t="s">
        <v>842</v>
      </c>
      <c r="M209" s="3" t="str">
        <f>IF(E209="F",K209,K209+0.0000016)</f>
        <v>09:33.74</v>
      </c>
      <c r="N209" s="3" t="str">
        <f>IF(L209="Y",M209*0.9942,M209)</f>
        <v>09:33.74</v>
      </c>
      <c r="O209" s="3" t="str">
        <f t="shared" si="80"/>
        <v>09:33.74</v>
      </c>
      <c r="P209" s="3" t="str">
        <f t="shared" si="81"/>
        <v>09:33.74</v>
      </c>
      <c r="R209" s="3">
        <f t="shared" si="82"/>
        <v>0.006642109259259259</v>
      </c>
      <c r="S209" s="3">
        <f>IF(L209="M",R209*1.0058399,R209)</f>
        <v>0.006680898513122408</v>
      </c>
      <c r="T209" s="3" t="str">
        <f t="shared" si="84"/>
        <v>09:37.23</v>
      </c>
      <c r="U209" s="3" t="str">
        <f t="shared" si="85"/>
        <v>09:37.23</v>
      </c>
      <c r="V209" s="1" t="s">
        <v>842</v>
      </c>
    </row>
    <row r="210" spans="3:22" ht="12.75">
      <c r="C210" s="1" t="s">
        <v>882</v>
      </c>
      <c r="D210" s="1" t="str">
        <f t="shared" si="86"/>
        <v> 09:37.06</v>
      </c>
      <c r="E210" s="1" t="s">
        <v>839</v>
      </c>
      <c r="G210" s="1" t="s">
        <v>299</v>
      </c>
      <c r="H210" s="1" t="s">
        <v>871</v>
      </c>
      <c r="I210" s="1" t="s">
        <v>1112</v>
      </c>
      <c r="J210" s="1" t="s">
        <v>565</v>
      </c>
      <c r="K210" s="1" t="s">
        <v>267</v>
      </c>
      <c r="L210" s="1" t="s">
        <v>842</v>
      </c>
      <c r="M210" s="3" t="str">
        <f t="shared" si="78"/>
        <v>09:37.06</v>
      </c>
      <c r="N210" s="3" t="str">
        <f t="shared" si="79"/>
        <v>09:37.06</v>
      </c>
      <c r="O210" s="3" t="str">
        <f t="shared" si="80"/>
        <v>09:37.06</v>
      </c>
      <c r="P210" s="3" t="str">
        <f t="shared" si="81"/>
        <v>09:37.06</v>
      </c>
      <c r="R210" s="3">
        <f t="shared" si="82"/>
        <v>0.0066805351851851845</v>
      </c>
      <c r="S210" s="3">
        <f t="shared" si="83"/>
        <v>0.006719548842613147</v>
      </c>
      <c r="T210" s="3" t="str">
        <f t="shared" si="84"/>
        <v>09:40.57</v>
      </c>
      <c r="U210" s="3" t="str">
        <f t="shared" si="85"/>
        <v>09:40.57</v>
      </c>
      <c r="V210" s="1" t="s">
        <v>842</v>
      </c>
    </row>
    <row r="211" spans="3:22" ht="12.75">
      <c r="C211" s="1" t="s">
        <v>1021</v>
      </c>
      <c r="D211" s="1" t="str">
        <f t="shared" si="86"/>
        <v> 09:38.38</v>
      </c>
      <c r="E211" s="1" t="s">
        <v>839</v>
      </c>
      <c r="G211" s="1" t="s">
        <v>361</v>
      </c>
      <c r="H211" s="1" t="s">
        <v>871</v>
      </c>
      <c r="I211" s="1" t="s">
        <v>1898</v>
      </c>
      <c r="J211" s="1" t="s">
        <v>1586</v>
      </c>
      <c r="K211" s="1" t="s">
        <v>1640</v>
      </c>
      <c r="L211" s="1" t="s">
        <v>842</v>
      </c>
      <c r="M211" s="3" t="str">
        <f t="shared" si="78"/>
        <v>09:38.38</v>
      </c>
      <c r="N211" s="3" t="str">
        <f t="shared" si="79"/>
        <v>09:38.38</v>
      </c>
      <c r="O211" s="3" t="str">
        <f t="shared" si="80"/>
        <v>09:38.38</v>
      </c>
      <c r="P211" s="3" t="str">
        <f t="shared" si="81"/>
        <v>09:38.38</v>
      </c>
      <c r="R211" s="3">
        <f t="shared" si="82"/>
        <v>0.0066958129629629635</v>
      </c>
      <c r="S211" s="3">
        <f>IF(L211="M",R211*1.0058399,R211)</f>
        <v>0.006734915841085371</v>
      </c>
      <c r="T211" s="3" t="str">
        <f t="shared" si="84"/>
        <v>09:41.90</v>
      </c>
      <c r="U211" s="3" t="str">
        <f t="shared" si="85"/>
        <v>09:41.90</v>
      </c>
      <c r="V211" s="1" t="s">
        <v>842</v>
      </c>
    </row>
    <row r="212" spans="3:22" ht="12.75">
      <c r="C212" s="1" t="s">
        <v>1023</v>
      </c>
      <c r="D212" s="1" t="str">
        <f t="shared" si="86"/>
        <v> 09:38.49</v>
      </c>
      <c r="E212" s="1" t="s">
        <v>839</v>
      </c>
      <c r="G212" s="1" t="s">
        <v>1215</v>
      </c>
      <c r="H212" s="1" t="s">
        <v>871</v>
      </c>
      <c r="I212" s="1" t="s">
        <v>1120</v>
      </c>
      <c r="J212" s="1" t="s">
        <v>408</v>
      </c>
      <c r="K212" s="1" t="s">
        <v>434</v>
      </c>
      <c r="L212" s="1" t="s">
        <v>842</v>
      </c>
      <c r="M212" s="3" t="str">
        <f t="shared" si="87"/>
        <v>09:38.49</v>
      </c>
      <c r="N212" s="3" t="str">
        <f t="shared" si="88"/>
        <v>09:38.49</v>
      </c>
      <c r="O212" s="3" t="str">
        <f t="shared" si="80"/>
        <v>09:38.49</v>
      </c>
      <c r="P212" s="3" t="str">
        <f t="shared" si="81"/>
        <v>09:38.49</v>
      </c>
      <c r="R212" s="3">
        <f t="shared" si="82"/>
        <v>0.006697086111111111</v>
      </c>
      <c r="S212" s="3">
        <f t="shared" si="83"/>
        <v>0.006736196424291389</v>
      </c>
      <c r="T212" s="3" t="str">
        <f t="shared" si="84"/>
        <v>09:42.01</v>
      </c>
      <c r="U212" s="3" t="str">
        <f t="shared" si="85"/>
        <v>09:42.01</v>
      </c>
      <c r="V212" s="1" t="s">
        <v>842</v>
      </c>
    </row>
    <row r="213" spans="1:22" ht="12.75">
      <c r="A213" s="1" t="s">
        <v>1890</v>
      </c>
      <c r="C213" s="1" t="s">
        <v>1106</v>
      </c>
      <c r="D213" s="1" t="str">
        <f>IF(V213="Y",IF(L213="Y"," "&amp;U213,"-"&amp;U213),IF(L213="M"," "&amp;P213,"-"&amp;P213))</f>
        <v> 09:39.71</v>
      </c>
      <c r="E213" s="1" t="s">
        <v>839</v>
      </c>
      <c r="G213" s="1" t="s">
        <v>417</v>
      </c>
      <c r="H213" s="1" t="s">
        <v>873</v>
      </c>
      <c r="I213" s="1" t="s">
        <v>877</v>
      </c>
      <c r="J213" s="1" t="s">
        <v>410</v>
      </c>
      <c r="K213" s="1" t="s">
        <v>435</v>
      </c>
      <c r="L213" s="1" t="s">
        <v>842</v>
      </c>
      <c r="M213" s="3" t="str">
        <f t="shared" si="87"/>
        <v>09:39.71</v>
      </c>
      <c r="N213" s="3" t="str">
        <f t="shared" si="88"/>
        <v>09:39.71</v>
      </c>
      <c r="O213" s="3" t="str">
        <f t="shared" si="80"/>
        <v>09:39.71</v>
      </c>
      <c r="P213" s="3" t="str">
        <f t="shared" si="81"/>
        <v>09:39.71</v>
      </c>
      <c r="R213" s="3">
        <f t="shared" si="82"/>
        <v>0.006711206481481482</v>
      </c>
      <c r="S213" s="3">
        <f t="shared" si="83"/>
        <v>0.006750399256212686</v>
      </c>
      <c r="T213" s="3" t="str">
        <f t="shared" si="84"/>
        <v>09:43.23</v>
      </c>
      <c r="U213" s="3" t="str">
        <f t="shared" si="85"/>
        <v>09:43.23</v>
      </c>
      <c r="V213" s="1" t="s">
        <v>842</v>
      </c>
    </row>
    <row r="214" spans="4:22" ht="12.75">
      <c r="D214" s="1" t="str">
        <f>IF(V214="Y",IF(L214="Y"," "&amp;U214,"-"&amp;U214),IF(L214="M"," "&amp;P214,"-"&amp;P214))</f>
        <v> 08:34.23</v>
      </c>
      <c r="E214" s="1" t="s">
        <v>839</v>
      </c>
      <c r="F214" s="1" t="s">
        <v>1904</v>
      </c>
      <c r="G214" s="1" t="s">
        <v>566</v>
      </c>
      <c r="I214" s="1" t="s">
        <v>363</v>
      </c>
      <c r="K214" s="1" t="s">
        <v>1159</v>
      </c>
      <c r="L214" s="1" t="s">
        <v>842</v>
      </c>
      <c r="M214" s="3" t="str">
        <f>IF(E214="F",K214,K214+0.0000016)</f>
        <v>08:34.23</v>
      </c>
      <c r="N214" s="3" t="str">
        <f>IF(L214="Y",M214*0.9942,M214)</f>
        <v>08:34.23</v>
      </c>
      <c r="O214" s="3" t="str">
        <f t="shared" si="80"/>
        <v>08:34.23</v>
      </c>
      <c r="P214" s="3" t="str">
        <f t="shared" si="81"/>
        <v>08:34.23</v>
      </c>
      <c r="R214" s="3">
        <f t="shared" si="82"/>
        <v>0.00595333611111111</v>
      </c>
      <c r="S214" s="3">
        <f t="shared" si="83"/>
        <v>0.005988102998666388</v>
      </c>
      <c r="T214" s="3" t="str">
        <f t="shared" si="84"/>
        <v>08:37.37</v>
      </c>
      <c r="U214" s="3" t="str">
        <f t="shared" si="85"/>
        <v>08:37.37</v>
      </c>
      <c r="V214" s="1" t="s">
        <v>842</v>
      </c>
    </row>
    <row r="215" spans="4:22" ht="12.75">
      <c r="D215" s="1" t="str">
        <f>IF(V215="Y",IF(L215="Y"," "&amp;U215,"-"&amp;U215),IF(L215="M"," "&amp;P215,"-"&amp;P215))</f>
        <v> 08:34.23</v>
      </c>
      <c r="E215" s="1" t="s">
        <v>839</v>
      </c>
      <c r="F215" s="1" t="s">
        <v>1904</v>
      </c>
      <c r="G215" s="1" t="s">
        <v>568</v>
      </c>
      <c r="K215" s="1" t="s">
        <v>1159</v>
      </c>
      <c r="L215" s="1" t="s">
        <v>842</v>
      </c>
      <c r="M215" s="3" t="str">
        <f>IF(E215="F",K215,K215+0.0000016)</f>
        <v>08:34.23</v>
      </c>
      <c r="N215" s="3" t="str">
        <f>IF(L215="Y",M215*0.9942,M215)</f>
        <v>08:34.23</v>
      </c>
      <c r="O215" s="3" t="str">
        <f t="shared" si="80"/>
        <v>08:34.23</v>
      </c>
      <c r="P215" s="3" t="str">
        <f t="shared" si="81"/>
        <v>08:34.23</v>
      </c>
      <c r="R215" s="3">
        <f t="shared" si="82"/>
        <v>0.00595333611111111</v>
      </c>
      <c r="S215" s="3">
        <f t="shared" si="83"/>
        <v>0.005988102998666388</v>
      </c>
      <c r="T215" s="3" t="str">
        <f t="shared" si="84"/>
        <v>08:37.37</v>
      </c>
      <c r="U215" s="3" t="str">
        <f t="shared" si="85"/>
        <v>08:37.37</v>
      </c>
      <c r="V215" s="1" t="s">
        <v>842</v>
      </c>
    </row>
    <row r="217" spans="1:22" ht="12.75">
      <c r="A217" s="1" t="s">
        <v>1905</v>
      </c>
      <c r="B217" s="2">
        <v>10</v>
      </c>
      <c r="C217" s="1" t="s">
        <v>838</v>
      </c>
      <c r="D217" s="1" t="str">
        <f>IF(V217="Y",IF(L217="Y"," "&amp;U217,"-"&amp;U217),IF(L217="M"," "&amp;P217,"-"&amp;P217))</f>
        <v> 03:19.66</v>
      </c>
      <c r="E217" s="1" t="s">
        <v>839</v>
      </c>
      <c r="G217" s="1" t="s">
        <v>840</v>
      </c>
      <c r="I217" s="1" t="s">
        <v>840</v>
      </c>
      <c r="J217" s="1" t="s">
        <v>258</v>
      </c>
      <c r="K217" s="1" t="s">
        <v>257</v>
      </c>
      <c r="L217" s="1" t="s">
        <v>842</v>
      </c>
      <c r="M217" s="3" t="str">
        <f aca="true" t="shared" si="89" ref="M217:M236">IF(E217="F",K217,K217+0.0000016)</f>
        <v>03:19.66</v>
      </c>
      <c r="N217" s="3" t="str">
        <f aca="true" t="shared" si="90" ref="N217:N236">IF(L217="Y",M217*0.9942,M217)</f>
        <v>03:19.66</v>
      </c>
      <c r="O217" s="3" t="str">
        <f aca="true" t="shared" si="91" ref="O217:O238">+TEXT(N217,"mm:ss.00")</f>
        <v>03:19.66</v>
      </c>
      <c r="P217" s="3" t="str">
        <f aca="true" t="shared" si="92" ref="P217:P236">IF(E217="F",O217,O217&amp;" f")</f>
        <v>03:19.66</v>
      </c>
      <c r="R217" s="3">
        <f aca="true" t="shared" si="93" ref="R217:R236">IF(E217="F",K217+0.0000016)</f>
        <v>0.0023124796296296293</v>
      </c>
      <c r="S217" s="3">
        <f aca="true" t="shared" si="94" ref="S217:S238">IF(L217="M",R217*1.0058399,R217)</f>
        <v>0.0023259842794187036</v>
      </c>
      <c r="T217" s="3" t="str">
        <f aca="true" t="shared" si="95" ref="T217:T238">+TEXT(S217,"mm:ss.00")</f>
        <v>03:20.97</v>
      </c>
      <c r="U217" s="3" t="str">
        <f aca="true" t="shared" si="96" ref="U217:U236">IF(E217="F",T217,T217&amp;" f")</f>
        <v>03:20.97</v>
      </c>
      <c r="V217" s="1" t="s">
        <v>842</v>
      </c>
    </row>
    <row r="218" spans="2:22" ht="12.75">
      <c r="B218" s="2">
        <v>8</v>
      </c>
      <c r="C218" s="1" t="s">
        <v>843</v>
      </c>
      <c r="D218" s="1" t="str">
        <f aca="true" t="shared" si="97" ref="D218:D235">IF(V218="Y",IF(L218="Y"," "&amp;U218,"-"&amp;U218),IF(L218="M"," "&amp;P218,"-"&amp;P218))</f>
        <v> 03:22.16</v>
      </c>
      <c r="E218" s="1" t="s">
        <v>839</v>
      </c>
      <c r="G218" s="1" t="s">
        <v>1139</v>
      </c>
      <c r="I218" s="1" t="s">
        <v>1139</v>
      </c>
      <c r="J218" s="1" t="s">
        <v>896</v>
      </c>
      <c r="K218" s="1" t="s">
        <v>1002</v>
      </c>
      <c r="L218" s="1" t="s">
        <v>842</v>
      </c>
      <c r="M218" s="3" t="str">
        <f t="shared" si="89"/>
        <v>03:22.16</v>
      </c>
      <c r="N218" s="3" t="str">
        <f>IF(L218="Y",M218*0.9942,M218)</f>
        <v>03:22.16</v>
      </c>
      <c r="O218" s="3" t="str">
        <f t="shared" si="91"/>
        <v>03:22.16</v>
      </c>
      <c r="P218" s="3" t="str">
        <f t="shared" si="92"/>
        <v>03:22.16</v>
      </c>
      <c r="R218" s="3">
        <f t="shared" si="93"/>
        <v>0.002341414814814815</v>
      </c>
      <c r="S218" s="3">
        <f t="shared" si="94"/>
        <v>0.002355088443191852</v>
      </c>
      <c r="T218" s="3" t="str">
        <f t="shared" si="95"/>
        <v>03:23.48</v>
      </c>
      <c r="U218" s="3" t="str">
        <f t="shared" si="96"/>
        <v>03:23.48</v>
      </c>
      <c r="V218" s="1" t="s">
        <v>842</v>
      </c>
    </row>
    <row r="219" spans="2:22" ht="12.75">
      <c r="B219" s="2">
        <v>6</v>
      </c>
      <c r="C219" s="1" t="s">
        <v>846</v>
      </c>
      <c r="D219" s="1" t="str">
        <f>IF(V219="Y",IF(L219="Y"," "&amp;U219,"-"&amp;U219),IF(L219="M"," "&amp;P219,"-"&amp;P219))</f>
        <v> 03:24.65</v>
      </c>
      <c r="E219" s="1" t="s">
        <v>839</v>
      </c>
      <c r="G219" s="1" t="s">
        <v>861</v>
      </c>
      <c r="I219" s="1" t="s">
        <v>861</v>
      </c>
      <c r="J219" s="1" t="s">
        <v>907</v>
      </c>
      <c r="K219" s="1" t="s">
        <v>1003</v>
      </c>
      <c r="L219" s="1" t="s">
        <v>842</v>
      </c>
      <c r="M219" s="3" t="str">
        <f t="shared" si="89"/>
        <v>03:24.65</v>
      </c>
      <c r="N219" s="3" t="str">
        <f t="shared" si="90"/>
        <v>03:24.65</v>
      </c>
      <c r="O219" s="3" t="str">
        <f t="shared" si="91"/>
        <v>03:24.65</v>
      </c>
      <c r="P219" s="3" t="str">
        <f t="shared" si="92"/>
        <v>03:24.65</v>
      </c>
      <c r="R219" s="3">
        <f t="shared" si="93"/>
        <v>0.002370234259259259</v>
      </c>
      <c r="S219" s="3">
        <f t="shared" si="94"/>
        <v>0.0023840761903099073</v>
      </c>
      <c r="T219" s="3" t="str">
        <f t="shared" si="95"/>
        <v>03:25.98</v>
      </c>
      <c r="U219" s="3" t="str">
        <f t="shared" si="96"/>
        <v>03:25.98</v>
      </c>
      <c r="V219" s="1" t="s">
        <v>842</v>
      </c>
    </row>
    <row r="220" spans="2:22" ht="12.75">
      <c r="B220" s="2">
        <v>4</v>
      </c>
      <c r="C220" s="1" t="s">
        <v>848</v>
      </c>
      <c r="D220" s="1" t="str">
        <f>IF(V220="Y",IF(L220="Y"," "&amp;U220,"-"&amp;U220),IF(L220="M"," "&amp;P220,"-"&amp;P220))</f>
        <v> 03:24.72</v>
      </c>
      <c r="E220" s="1" t="s">
        <v>839</v>
      </c>
      <c r="G220" s="1" t="s">
        <v>1120</v>
      </c>
      <c r="I220" s="1" t="s">
        <v>1120</v>
      </c>
      <c r="J220" s="1" t="s">
        <v>913</v>
      </c>
      <c r="K220" s="1" t="s">
        <v>1004</v>
      </c>
      <c r="L220" s="1" t="s">
        <v>842</v>
      </c>
      <c r="M220" s="3" t="str">
        <f t="shared" si="89"/>
        <v>03:24.72</v>
      </c>
      <c r="N220" s="3" t="str">
        <f t="shared" si="90"/>
        <v>03:24.72</v>
      </c>
      <c r="O220" s="3" t="str">
        <f t="shared" si="91"/>
        <v>03:24.72</v>
      </c>
      <c r="P220" s="3" t="str">
        <f t="shared" si="92"/>
        <v>03:24.72</v>
      </c>
      <c r="R220" s="3">
        <f t="shared" si="93"/>
        <v>0.0023710444444444445</v>
      </c>
      <c r="S220" s="3">
        <f t="shared" si="94"/>
        <v>0.0023848911068955554</v>
      </c>
      <c r="T220" s="3" t="str">
        <f t="shared" si="95"/>
        <v>03:26.05</v>
      </c>
      <c r="U220" s="3" t="str">
        <f t="shared" si="96"/>
        <v>03:26.05</v>
      </c>
      <c r="V220" s="1" t="s">
        <v>842</v>
      </c>
    </row>
    <row r="221" spans="2:22" ht="12.75">
      <c r="B221" s="2">
        <v>2</v>
      </c>
      <c r="C221" s="1" t="s">
        <v>850</v>
      </c>
      <c r="D221" s="1" t="str">
        <f t="shared" si="97"/>
        <v> 03:24.73</v>
      </c>
      <c r="E221" s="1" t="s">
        <v>839</v>
      </c>
      <c r="G221" s="1" t="s">
        <v>849</v>
      </c>
      <c r="I221" s="1" t="s">
        <v>849</v>
      </c>
      <c r="J221" s="1" t="s">
        <v>916</v>
      </c>
      <c r="K221" s="1" t="s">
        <v>1005</v>
      </c>
      <c r="L221" s="1" t="s">
        <v>842</v>
      </c>
      <c r="M221" s="3" t="str">
        <f>IF(E221="F",K221,K221+0.0000016)</f>
        <v>03:24.73</v>
      </c>
      <c r="N221" s="3" t="str">
        <f>IF(L221="Y",M221*0.9942,M221)</f>
        <v>03:24.73</v>
      </c>
      <c r="O221" s="3" t="str">
        <f t="shared" si="91"/>
        <v>03:24.73</v>
      </c>
      <c r="P221" s="3" t="str">
        <f>IF(E221="F",O221,O221&amp;" f")</f>
        <v>03:24.73</v>
      </c>
      <c r="R221" s="3">
        <f>IF(E221="F",K221+0.0000016)</f>
        <v>0.002371160185185185</v>
      </c>
      <c r="S221" s="3">
        <f t="shared" si="94"/>
        <v>0.002385007523550648</v>
      </c>
      <c r="T221" s="3" t="str">
        <f t="shared" si="95"/>
        <v>03:26.06</v>
      </c>
      <c r="U221" s="3" t="str">
        <f>IF(E221="F",T221,T221&amp;" f")</f>
        <v>03:26.06</v>
      </c>
      <c r="V221" s="1" t="s">
        <v>842</v>
      </c>
    </row>
    <row r="222" spans="2:22" ht="12.75">
      <c r="B222" s="2">
        <v>1</v>
      </c>
      <c r="C222" s="1" t="s">
        <v>860</v>
      </c>
      <c r="D222" s="1" t="str">
        <f>IF(V222="Y",IF(L222="Y"," "&amp;U222,"-"&amp;U222),IF(L222="M"," "&amp;P222,"-"&amp;P222))</f>
        <v> 03:25.50</v>
      </c>
      <c r="E222" s="1" t="s">
        <v>839</v>
      </c>
      <c r="G222" s="1" t="s">
        <v>1022</v>
      </c>
      <c r="I222" s="1" t="s">
        <v>1022</v>
      </c>
      <c r="J222" s="1" t="s">
        <v>1590</v>
      </c>
      <c r="K222" s="1" t="s">
        <v>1620</v>
      </c>
      <c r="L222" s="1" t="s">
        <v>842</v>
      </c>
      <c r="M222" s="3" t="str">
        <f t="shared" si="89"/>
        <v>03:25.50</v>
      </c>
      <c r="N222" s="3" t="str">
        <f t="shared" si="90"/>
        <v>03:25.50</v>
      </c>
      <c r="O222" s="3" t="str">
        <f t="shared" si="91"/>
        <v>03:25.50</v>
      </c>
      <c r="P222" s="3" t="str">
        <f t="shared" si="92"/>
        <v>03:25.50</v>
      </c>
      <c r="R222" s="3">
        <f t="shared" si="93"/>
        <v>0.0023800722222222224</v>
      </c>
      <c r="S222" s="3">
        <f t="shared" si="94"/>
        <v>0.002393971605992778</v>
      </c>
      <c r="T222" s="3" t="str">
        <f t="shared" si="95"/>
        <v>03:26.84</v>
      </c>
      <c r="U222" s="3" t="str">
        <f t="shared" si="96"/>
        <v>03:26.84</v>
      </c>
      <c r="V222" s="1" t="s">
        <v>842</v>
      </c>
    </row>
    <row r="223" spans="3:22" ht="12.75">
      <c r="C223" s="1" t="s">
        <v>863</v>
      </c>
      <c r="D223" s="1" t="str">
        <f t="shared" si="97"/>
        <v> 03:25.55</v>
      </c>
      <c r="E223" s="1" t="s">
        <v>839</v>
      </c>
      <c r="G223" s="1" t="s">
        <v>1117</v>
      </c>
      <c r="I223" s="1" t="s">
        <v>1117</v>
      </c>
      <c r="J223" s="1" t="s">
        <v>562</v>
      </c>
      <c r="K223" s="1" t="s">
        <v>273</v>
      </c>
      <c r="L223" s="1" t="s">
        <v>842</v>
      </c>
      <c r="M223" s="3" t="str">
        <f aca="true" t="shared" si="98" ref="M223:M234">IF(E223="F",K223,K223+0.0000016)</f>
        <v>03:25.55</v>
      </c>
      <c r="N223" s="3" t="str">
        <f>IF(L223="Y",M223*0.9942,M223)</f>
        <v>03:25.55</v>
      </c>
      <c r="O223" s="3" t="str">
        <f t="shared" si="91"/>
        <v>03:25.55</v>
      </c>
      <c r="P223" s="3" t="str">
        <f aca="true" t="shared" si="99" ref="P223:P234">IF(E223="F",O223,O223&amp;" f")</f>
        <v>03:25.55</v>
      </c>
      <c r="R223" s="3">
        <f aca="true" t="shared" si="100" ref="R223:R234">IF(E223="F",K223+0.0000016)</f>
        <v>0.002380650925925926</v>
      </c>
      <c r="S223" s="3">
        <f t="shared" si="94"/>
        <v>0.002394553689268241</v>
      </c>
      <c r="T223" s="3" t="str">
        <f t="shared" si="95"/>
        <v>03:26.89</v>
      </c>
      <c r="U223" s="3" t="str">
        <f aca="true" t="shared" si="101" ref="U223:U234">IF(E223="F",T223,T223&amp;" f")</f>
        <v>03:26.89</v>
      </c>
      <c r="V223" s="1" t="s">
        <v>842</v>
      </c>
    </row>
    <row r="224" spans="3:22" ht="12.75">
      <c r="C224" s="1" t="s">
        <v>865</v>
      </c>
      <c r="D224" s="1" t="str">
        <f t="shared" si="97"/>
        <v> 03:25.60</v>
      </c>
      <c r="E224" s="1" t="s">
        <v>839</v>
      </c>
      <c r="G224" s="1" t="s">
        <v>494</v>
      </c>
      <c r="I224" s="1" t="s">
        <v>494</v>
      </c>
      <c r="J224" s="1" t="s">
        <v>1591</v>
      </c>
      <c r="K224" s="1" t="s">
        <v>1621</v>
      </c>
      <c r="L224" s="1" t="s">
        <v>842</v>
      </c>
      <c r="M224" s="3" t="str">
        <f t="shared" si="98"/>
        <v>03:25.60</v>
      </c>
      <c r="N224" s="3" t="str">
        <f>IF(L224="Y",M224*0.9942,M224)</f>
        <v>03:25.60</v>
      </c>
      <c r="O224" s="3" t="str">
        <f t="shared" si="91"/>
        <v>03:25.60</v>
      </c>
      <c r="P224" s="3" t="str">
        <f t="shared" si="99"/>
        <v>03:25.60</v>
      </c>
      <c r="R224" s="3">
        <f t="shared" si="100"/>
        <v>0.0023812296296296296</v>
      </c>
      <c r="S224" s="3">
        <f t="shared" si="94"/>
        <v>0.0023951357725437035</v>
      </c>
      <c r="T224" s="3" t="str">
        <f t="shared" si="95"/>
        <v>03:26.94</v>
      </c>
      <c r="U224" s="3" t="str">
        <f t="shared" si="101"/>
        <v>03:26.94</v>
      </c>
      <c r="V224" s="1" t="s">
        <v>842</v>
      </c>
    </row>
    <row r="225" spans="3:22" ht="12.75">
      <c r="C225" s="1" t="s">
        <v>868</v>
      </c>
      <c r="D225" s="1" t="str">
        <f t="shared" si="97"/>
        <v> 03:26.16</v>
      </c>
      <c r="E225" s="1" t="s">
        <v>839</v>
      </c>
      <c r="G225" s="1" t="s">
        <v>788</v>
      </c>
      <c r="I225" s="1" t="s">
        <v>788</v>
      </c>
      <c r="J225" s="1" t="s">
        <v>1053</v>
      </c>
      <c r="K225" s="1" t="s">
        <v>1086</v>
      </c>
      <c r="L225" s="1" t="s">
        <v>842</v>
      </c>
      <c r="M225" s="3" t="str">
        <f t="shared" si="89"/>
        <v>03:26.16</v>
      </c>
      <c r="N225" s="3" t="str">
        <f>IF(L225="Y",M225*0.9942,M225)</f>
        <v>03:26.16</v>
      </c>
      <c r="O225" s="3" t="str">
        <f t="shared" si="91"/>
        <v>03:26.16</v>
      </c>
      <c r="P225" s="3" t="str">
        <f t="shared" si="92"/>
        <v>03:26.16</v>
      </c>
      <c r="R225" s="3">
        <f t="shared" si="93"/>
        <v>0.002387711111111111</v>
      </c>
      <c r="S225" s="3">
        <f t="shared" si="94"/>
        <v>0.002401655105228889</v>
      </c>
      <c r="T225" s="3" t="str">
        <f t="shared" si="95"/>
        <v>03:27.50</v>
      </c>
      <c r="U225" s="3" t="str">
        <f t="shared" si="96"/>
        <v>03:27.50</v>
      </c>
      <c r="V225" s="1" t="s">
        <v>842</v>
      </c>
    </row>
    <row r="226" spans="3:22" ht="12.75">
      <c r="C226" s="1" t="s">
        <v>870</v>
      </c>
      <c r="D226" s="1" t="str">
        <f t="shared" si="97"/>
        <v> 03:26.42</v>
      </c>
      <c r="E226" s="1" t="s">
        <v>839</v>
      </c>
      <c r="G226" s="1" t="s">
        <v>844</v>
      </c>
      <c r="I226" s="1" t="s">
        <v>844</v>
      </c>
      <c r="J226" s="1" t="s">
        <v>410</v>
      </c>
      <c r="K226" s="1" t="s">
        <v>438</v>
      </c>
      <c r="L226" s="1" t="s">
        <v>842</v>
      </c>
      <c r="M226" s="3" t="str">
        <f t="shared" si="98"/>
        <v>03:26.42</v>
      </c>
      <c r="N226" s="3" t="str">
        <f>IF(L226="Y",M226*0.9942,M226)</f>
        <v>03:26.42</v>
      </c>
      <c r="O226" s="3" t="str">
        <f t="shared" si="91"/>
        <v>03:26.42</v>
      </c>
      <c r="P226" s="3" t="str">
        <f t="shared" si="99"/>
        <v>03:26.42</v>
      </c>
      <c r="R226" s="3">
        <f t="shared" si="100"/>
        <v>0.0023907203703703705</v>
      </c>
      <c r="S226" s="3">
        <f t="shared" si="94"/>
        <v>0.0024046819382612964</v>
      </c>
      <c r="T226" s="3" t="str">
        <f t="shared" si="95"/>
        <v>03:27.76</v>
      </c>
      <c r="U226" s="3" t="str">
        <f t="shared" si="101"/>
        <v>03:27.76</v>
      </c>
      <c r="V226" s="1" t="s">
        <v>842</v>
      </c>
    </row>
    <row r="227" spans="3:22" ht="12.75">
      <c r="C227" s="1" t="s">
        <v>871</v>
      </c>
      <c r="D227" s="1" t="str">
        <f>IF(V227="Y",IF(L227="Y"," "&amp;U227,"-"&amp;U227),IF(L227="M"," "&amp;P227,"-"&amp;P227))</f>
        <v> 03:27.58</v>
      </c>
      <c r="E227" s="1" t="s">
        <v>839</v>
      </c>
      <c r="G227" s="1" t="s">
        <v>866</v>
      </c>
      <c r="I227" s="1" t="s">
        <v>866</v>
      </c>
      <c r="J227" s="1" t="s">
        <v>1062</v>
      </c>
      <c r="K227" s="1" t="s">
        <v>1087</v>
      </c>
      <c r="L227" s="1" t="s">
        <v>842</v>
      </c>
      <c r="M227" s="3" t="str">
        <f t="shared" si="98"/>
        <v>03:27.58</v>
      </c>
      <c r="N227" s="3" t="str">
        <f t="shared" si="90"/>
        <v>03:27.58</v>
      </c>
      <c r="O227" s="3" t="str">
        <f t="shared" si="91"/>
        <v>03:27.58</v>
      </c>
      <c r="P227" s="3" t="str">
        <f t="shared" si="99"/>
        <v>03:27.58</v>
      </c>
      <c r="R227" s="3">
        <f t="shared" si="100"/>
        <v>0.0024041462962962963</v>
      </c>
      <c r="S227" s="3">
        <f t="shared" si="94"/>
        <v>0.002418186270252037</v>
      </c>
      <c r="T227" s="3" t="str">
        <f t="shared" si="95"/>
        <v>03:28.93</v>
      </c>
      <c r="U227" s="3" t="str">
        <f t="shared" si="101"/>
        <v>03:28.93</v>
      </c>
      <c r="V227" s="1" t="s">
        <v>842</v>
      </c>
    </row>
    <row r="228" spans="3:22" ht="12.75">
      <c r="C228" s="1" t="s">
        <v>873</v>
      </c>
      <c r="D228" s="1" t="str">
        <f>IF(V228="Y",IF(L228="Y"," "&amp;U228,"-"&amp;U228),IF(L228="M"," "&amp;P228,"-"&amp;P228))</f>
        <v> 03:27.74</v>
      </c>
      <c r="E228" s="1" t="s">
        <v>839</v>
      </c>
      <c r="G228" s="1" t="s">
        <v>1119</v>
      </c>
      <c r="I228" s="1" t="s">
        <v>1119</v>
      </c>
      <c r="J228" s="1" t="s">
        <v>126</v>
      </c>
      <c r="K228" s="1" t="s">
        <v>135</v>
      </c>
      <c r="L228" s="1" t="s">
        <v>842</v>
      </c>
      <c r="M228" s="3" t="str">
        <f t="shared" si="89"/>
        <v>03:27.74</v>
      </c>
      <c r="N228" s="3" t="str">
        <f t="shared" si="90"/>
        <v>03:27.74</v>
      </c>
      <c r="O228" s="3" t="str">
        <f t="shared" si="91"/>
        <v>03:27.74</v>
      </c>
      <c r="P228" s="3" t="str">
        <f t="shared" si="92"/>
        <v>03:27.74</v>
      </c>
      <c r="R228" s="3">
        <f t="shared" si="93"/>
        <v>0.002405998148148148</v>
      </c>
      <c r="S228" s="3">
        <f t="shared" si="94"/>
        <v>0.0024200489367335186</v>
      </c>
      <c r="T228" s="3" t="str">
        <f t="shared" si="95"/>
        <v>03:29.09</v>
      </c>
      <c r="U228" s="3" t="str">
        <f t="shared" si="96"/>
        <v>03:29.09</v>
      </c>
      <c r="V228" s="1" t="s">
        <v>842</v>
      </c>
    </row>
    <row r="229" spans="3:22" ht="12.75">
      <c r="C229" s="1" t="s">
        <v>875</v>
      </c>
      <c r="D229" s="1" t="str">
        <f t="shared" si="97"/>
        <v> 03:27.92</v>
      </c>
      <c r="E229" s="1" t="s">
        <v>839</v>
      </c>
      <c r="G229" s="1" t="s">
        <v>509</v>
      </c>
      <c r="I229" s="1" t="s">
        <v>509</v>
      </c>
      <c r="J229" s="1" t="s">
        <v>1065</v>
      </c>
      <c r="K229" s="1" t="s">
        <v>1088</v>
      </c>
      <c r="L229" s="1" t="s">
        <v>842</v>
      </c>
      <c r="M229" s="3" t="str">
        <f t="shared" si="89"/>
        <v>03:27.92</v>
      </c>
      <c r="N229" s="3" t="str">
        <f t="shared" si="90"/>
        <v>03:27.92</v>
      </c>
      <c r="O229" s="3" t="str">
        <f t="shared" si="91"/>
        <v>03:27.92</v>
      </c>
      <c r="P229" s="3" t="str">
        <f t="shared" si="92"/>
        <v>03:27.92</v>
      </c>
      <c r="R229" s="3">
        <f t="shared" si="93"/>
        <v>0.0024080814814814817</v>
      </c>
      <c r="S229" s="3">
        <f t="shared" si="94"/>
        <v>0.0024221444365251856</v>
      </c>
      <c r="T229" s="3" t="str">
        <f t="shared" si="95"/>
        <v>03:29.27</v>
      </c>
      <c r="U229" s="3" t="str">
        <f t="shared" si="96"/>
        <v>03:29.27</v>
      </c>
      <c r="V229" s="1" t="s">
        <v>842</v>
      </c>
    </row>
    <row r="230" spans="3:22" ht="12.75">
      <c r="C230" s="1" t="s">
        <v>876</v>
      </c>
      <c r="D230" s="1" t="str">
        <f>IF(V230="Y",IF(L230="Y"," "&amp;U230,"-"&amp;U230),IF(L230="M"," "&amp;P230,"-"&amp;P230))</f>
        <v> 03:27.99</v>
      </c>
      <c r="E230" s="1" t="s">
        <v>839</v>
      </c>
      <c r="G230" s="1" t="s">
        <v>283</v>
      </c>
      <c r="I230" s="1" t="s">
        <v>283</v>
      </c>
      <c r="J230" s="1" t="s">
        <v>1310</v>
      </c>
      <c r="K230" s="1" t="s">
        <v>1348</v>
      </c>
      <c r="L230" s="1" t="s">
        <v>842</v>
      </c>
      <c r="M230" s="3" t="str">
        <f>IF(E230="F",K230,K230+0.0000016)</f>
        <v>03:27.99</v>
      </c>
      <c r="N230" s="3" t="str">
        <f>IF(L230="Y",M230*0.9942,M230)</f>
        <v>03:27.99</v>
      </c>
      <c r="O230" s="3" t="str">
        <f t="shared" si="91"/>
        <v>03:27.99</v>
      </c>
      <c r="P230" s="3" t="str">
        <f>IF(E230="F",O230,O230&amp;" f")</f>
        <v>03:27.99</v>
      </c>
      <c r="R230" s="3">
        <f>IF(E230="F",K230+0.0000016)</f>
        <v>0.0024088916666666666</v>
      </c>
      <c r="S230" s="3">
        <f t="shared" si="94"/>
        <v>0.0024229593531108332</v>
      </c>
      <c r="T230" s="3" t="str">
        <f t="shared" si="95"/>
        <v>03:29.34</v>
      </c>
      <c r="U230" s="3" t="str">
        <f>IF(E230="F",T230,T230&amp;" f")</f>
        <v>03:29.34</v>
      </c>
      <c r="V230" s="1" t="s">
        <v>842</v>
      </c>
    </row>
    <row r="231" spans="3:22" ht="12.75">
      <c r="C231" s="1" t="s">
        <v>879</v>
      </c>
      <c r="D231" s="1" t="str">
        <f t="shared" si="97"/>
        <v> 03:28.22</v>
      </c>
      <c r="E231" s="1" t="s">
        <v>839</v>
      </c>
      <c r="G231" s="1" t="s">
        <v>1898</v>
      </c>
      <c r="I231" s="1" t="s">
        <v>1898</v>
      </c>
      <c r="J231" s="1" t="s">
        <v>1315</v>
      </c>
      <c r="K231" s="1" t="s">
        <v>1349</v>
      </c>
      <c r="L231" s="1" t="s">
        <v>842</v>
      </c>
      <c r="M231" s="3" t="str">
        <f t="shared" si="98"/>
        <v>03:28.22</v>
      </c>
      <c r="N231" s="3" t="str">
        <f t="shared" si="90"/>
        <v>03:28.22</v>
      </c>
      <c r="O231" s="3" t="str">
        <f t="shared" si="91"/>
        <v>03:28.22</v>
      </c>
      <c r="P231" s="3" t="str">
        <f t="shared" si="99"/>
        <v>03:28.22</v>
      </c>
      <c r="R231" s="3">
        <f t="shared" si="100"/>
        <v>0.0024115537037037037</v>
      </c>
      <c r="S231" s="3">
        <f t="shared" si="94"/>
        <v>0.002425636936177963</v>
      </c>
      <c r="T231" s="3" t="str">
        <f t="shared" si="95"/>
        <v>03:29.58</v>
      </c>
      <c r="U231" s="3" t="str">
        <f t="shared" si="101"/>
        <v>03:29.58</v>
      </c>
      <c r="V231" s="1" t="s">
        <v>842</v>
      </c>
    </row>
    <row r="232" spans="3:22" ht="12.75">
      <c r="C232" s="1" t="s">
        <v>881</v>
      </c>
      <c r="D232" s="1" t="str">
        <f>IF(V232="Y",IF(L232="Y"," "&amp;U232,"-"&amp;U232),IF(L232="M"," "&amp;P232,"-"&amp;P232))</f>
        <v> 03:28.71</v>
      </c>
      <c r="E232" s="1" t="s">
        <v>839</v>
      </c>
      <c r="G232" s="1" t="s">
        <v>1144</v>
      </c>
      <c r="I232" s="1" t="s">
        <v>1144</v>
      </c>
      <c r="J232" s="1" t="s">
        <v>1532</v>
      </c>
      <c r="K232" s="1" t="s">
        <v>1557</v>
      </c>
      <c r="L232" s="1" t="s">
        <v>842</v>
      </c>
      <c r="M232" s="3" t="str">
        <f t="shared" si="89"/>
        <v>03:28.71</v>
      </c>
      <c r="N232" s="3" t="str">
        <f>IF(L232="Y",M232*0.9942,M232)</f>
        <v>03:28.71</v>
      </c>
      <c r="O232" s="3" t="str">
        <f t="shared" si="91"/>
        <v>03:28.71</v>
      </c>
      <c r="P232" s="3" t="str">
        <f t="shared" si="92"/>
        <v>03:28.71</v>
      </c>
      <c r="R232" s="3">
        <f t="shared" si="93"/>
        <v>0.002417225</v>
      </c>
      <c r="S232" s="3">
        <f t="shared" si="94"/>
        <v>0.0024313413522774998</v>
      </c>
      <c r="T232" s="3" t="str">
        <f t="shared" si="95"/>
        <v>03:30.07</v>
      </c>
      <c r="U232" s="3" t="str">
        <f t="shared" si="96"/>
        <v>03:30.07</v>
      </c>
      <c r="V232" s="1" t="s">
        <v>842</v>
      </c>
    </row>
    <row r="233" spans="3:22" ht="12.75">
      <c r="C233" s="1" t="s">
        <v>882</v>
      </c>
      <c r="D233" s="1" t="str">
        <f>IF(V233="Y",IF(L233="Y"," "&amp;U233,"-"&amp;U233),IF(L233="M"," "&amp;P233,"-"&amp;P233))</f>
        <v> 03:29.42</v>
      </c>
      <c r="E233" s="1" t="s">
        <v>839</v>
      </c>
      <c r="G233" s="1" t="s">
        <v>1921</v>
      </c>
      <c r="I233" s="1" t="s">
        <v>1921</v>
      </c>
      <c r="J233" s="1" t="s">
        <v>1321</v>
      </c>
      <c r="K233" s="1" t="s">
        <v>1350</v>
      </c>
      <c r="L233" s="1" t="s">
        <v>842</v>
      </c>
      <c r="M233" s="3" t="str">
        <f t="shared" si="98"/>
        <v>03:29.42</v>
      </c>
      <c r="N233" s="3" t="str">
        <f>IF(L233="Y",M233*0.9942,M233)</f>
        <v>03:29.42</v>
      </c>
      <c r="O233" s="3" t="str">
        <f t="shared" si="91"/>
        <v>03:29.42</v>
      </c>
      <c r="P233" s="3" t="str">
        <f t="shared" si="99"/>
        <v>03:29.42</v>
      </c>
      <c r="R233" s="3">
        <f t="shared" si="100"/>
        <v>0.0024254425925925925</v>
      </c>
      <c r="S233" s="3">
        <f t="shared" si="94"/>
        <v>0.002439606934789074</v>
      </c>
      <c r="T233" s="3" t="str">
        <f t="shared" si="95"/>
        <v>03:30.78</v>
      </c>
      <c r="U233" s="3" t="str">
        <f t="shared" si="101"/>
        <v>03:30.78</v>
      </c>
      <c r="V233" s="1" t="s">
        <v>842</v>
      </c>
    </row>
    <row r="234" spans="3:22" ht="12.75">
      <c r="C234" s="1" t="s">
        <v>1021</v>
      </c>
      <c r="D234" s="1" t="str">
        <f t="shared" si="97"/>
        <v> 03:29.84</v>
      </c>
      <c r="E234" s="1" t="s">
        <v>839</v>
      </c>
      <c r="G234" s="1" t="s">
        <v>1112</v>
      </c>
      <c r="I234" s="1" t="s">
        <v>1112</v>
      </c>
      <c r="J234" s="1" t="s">
        <v>129</v>
      </c>
      <c r="K234" s="1" t="s">
        <v>136</v>
      </c>
      <c r="L234" s="1" t="s">
        <v>842</v>
      </c>
      <c r="M234" s="3" t="str">
        <f t="shared" si="98"/>
        <v>03:29.84</v>
      </c>
      <c r="N234" s="3" t="str">
        <f t="shared" si="90"/>
        <v>03:29.84</v>
      </c>
      <c r="O234" s="3" t="str">
        <f t="shared" si="91"/>
        <v>03:29.84</v>
      </c>
      <c r="P234" s="3" t="str">
        <f t="shared" si="99"/>
        <v>03:29.84</v>
      </c>
      <c r="R234" s="3">
        <f t="shared" si="100"/>
        <v>0.0024303037037037034</v>
      </c>
      <c r="S234" s="3">
        <f t="shared" si="94"/>
        <v>0.0024444964343029625</v>
      </c>
      <c r="T234" s="3" t="str">
        <f t="shared" si="95"/>
        <v>03:31.20</v>
      </c>
      <c r="U234" s="3" t="str">
        <f t="shared" si="101"/>
        <v>03:31.20</v>
      </c>
      <c r="V234" s="1" t="s">
        <v>842</v>
      </c>
    </row>
    <row r="235" spans="3:22" ht="12.75">
      <c r="C235" s="1" t="s">
        <v>1023</v>
      </c>
      <c r="D235" s="1" t="str">
        <f t="shared" si="97"/>
        <v> 03:29.92</v>
      </c>
      <c r="E235" s="1" t="s">
        <v>839</v>
      </c>
      <c r="G235" s="1" t="s">
        <v>1901</v>
      </c>
      <c r="I235" s="1" t="s">
        <v>1901</v>
      </c>
      <c r="J235" s="1" t="s">
        <v>1324</v>
      </c>
      <c r="K235" s="1" t="s">
        <v>1351</v>
      </c>
      <c r="L235" s="1" t="s">
        <v>842</v>
      </c>
      <c r="M235" s="3" t="str">
        <f t="shared" si="89"/>
        <v>03:29.92</v>
      </c>
      <c r="N235" s="3" t="str">
        <f>IF(L235="Y",M235*0.9942,M235)</f>
        <v>03:29.92</v>
      </c>
      <c r="O235" s="3" t="str">
        <f t="shared" si="91"/>
        <v>03:29.92</v>
      </c>
      <c r="P235" s="3" t="str">
        <f t="shared" si="92"/>
        <v>03:29.92</v>
      </c>
      <c r="R235" s="3">
        <f t="shared" si="93"/>
        <v>0.0024312296296296297</v>
      </c>
      <c r="S235" s="3">
        <f t="shared" si="94"/>
        <v>0.002445427767543704</v>
      </c>
      <c r="T235" s="3" t="str">
        <f t="shared" si="95"/>
        <v>03:31.28</v>
      </c>
      <c r="U235" s="3" t="str">
        <f t="shared" si="96"/>
        <v>03:31.28</v>
      </c>
      <c r="V235" s="1" t="s">
        <v>842</v>
      </c>
    </row>
    <row r="236" spans="1:22" ht="12.75">
      <c r="A236" s="1" t="s">
        <v>1905</v>
      </c>
      <c r="C236" s="1" t="s">
        <v>1106</v>
      </c>
      <c r="D236" s="1" t="str">
        <f>IF(V236="Y",IF(L236="Y"," "&amp;U236,"-"&amp;U236),IF(L236="M"," "&amp;P236,"-"&amp;P236))</f>
        <v> 03:30.00</v>
      </c>
      <c r="E236" s="1" t="s">
        <v>839</v>
      </c>
      <c r="G236" s="1" t="s">
        <v>877</v>
      </c>
      <c r="I236" s="1" t="s">
        <v>877</v>
      </c>
      <c r="J236" s="1" t="s">
        <v>414</v>
      </c>
      <c r="K236" s="1" t="s">
        <v>439</v>
      </c>
      <c r="L236" s="1" t="s">
        <v>842</v>
      </c>
      <c r="M236" s="3" t="str">
        <f t="shared" si="89"/>
        <v>03:30.00</v>
      </c>
      <c r="N236" s="3" t="str">
        <f t="shared" si="90"/>
        <v>03:30.00</v>
      </c>
      <c r="O236" s="3" t="str">
        <f t="shared" si="91"/>
        <v>03:30.00</v>
      </c>
      <c r="P236" s="3" t="str">
        <f t="shared" si="92"/>
        <v>03:30.00</v>
      </c>
      <c r="R236" s="3">
        <f t="shared" si="93"/>
        <v>0.0024321555555555556</v>
      </c>
      <c r="S236" s="3">
        <f t="shared" si="94"/>
        <v>0.0024463591007844445</v>
      </c>
      <c r="T236" s="3" t="str">
        <f t="shared" si="95"/>
        <v>03:31.37</v>
      </c>
      <c r="U236" s="3" t="str">
        <f t="shared" si="96"/>
        <v>03:31.37</v>
      </c>
      <c r="V236" s="1" t="s">
        <v>842</v>
      </c>
    </row>
    <row r="237" spans="4:22" ht="12.75">
      <c r="D237" s="1" t="str">
        <f>IF(V237="Y",IF(L237="Y"," "&amp;U237,"-"&amp;U237),IF(L237="M"," "&amp;P237,"-"&amp;P237))</f>
        <v> 03:09.59</v>
      </c>
      <c r="E237" s="1" t="s">
        <v>839</v>
      </c>
      <c r="F237" s="1" t="s">
        <v>1911</v>
      </c>
      <c r="G237" s="1" t="s">
        <v>1899</v>
      </c>
      <c r="K237" s="1" t="s">
        <v>1160</v>
      </c>
      <c r="L237" s="1" t="s">
        <v>842</v>
      </c>
      <c r="M237" s="3" t="str">
        <f>IF(E237="F",K237,K237+0.0000016)</f>
        <v>03:09.59</v>
      </c>
      <c r="N237" s="3" t="str">
        <f>IF(L237="Y",M237*0.9942,M237)</f>
        <v>03:09.59</v>
      </c>
      <c r="O237" s="3" t="str">
        <f t="shared" si="91"/>
        <v>03:09.59</v>
      </c>
      <c r="P237" s="3" t="str">
        <f>IF(E237="F",O237,O237&amp;" f")</f>
        <v>03:09.59</v>
      </c>
      <c r="R237" s="3">
        <f>IF(E237="F",K237+0.0000016)</f>
        <v>0.0021959287037037036</v>
      </c>
      <c r="S237" s="3">
        <f t="shared" si="94"/>
        <v>0.002208752707740463</v>
      </c>
      <c r="T237" s="3" t="str">
        <f t="shared" si="95"/>
        <v>03:10.84</v>
      </c>
      <c r="U237" s="3" t="str">
        <f>IF(E237="F",T237,T237&amp;" f")</f>
        <v>03:10.84</v>
      </c>
      <c r="V237" s="1" t="s">
        <v>842</v>
      </c>
    </row>
    <row r="238" spans="4:22" ht="12.75">
      <c r="D238" s="1" t="str">
        <f>IF(V238="Y",IF(L238="Y"," "&amp;U238,"-"&amp;U238),IF(L238="M"," "&amp;P238,"-"&amp;P238))</f>
        <v> 03:09.59</v>
      </c>
      <c r="E238" s="1" t="s">
        <v>839</v>
      </c>
      <c r="F238" s="1" t="s">
        <v>1911</v>
      </c>
      <c r="G238" s="1" t="s">
        <v>1900</v>
      </c>
      <c r="K238" s="1" t="s">
        <v>1160</v>
      </c>
      <c r="L238" s="1" t="s">
        <v>842</v>
      </c>
      <c r="M238" s="3" t="str">
        <f>IF(E238="F",K238,K238+0.0000016)</f>
        <v>03:09.59</v>
      </c>
      <c r="N238" s="3" t="str">
        <f>IF(L238="Y",M238*0.9942,M238)</f>
        <v>03:09.59</v>
      </c>
      <c r="O238" s="3" t="str">
        <f t="shared" si="91"/>
        <v>03:09.59</v>
      </c>
      <c r="P238" s="3" t="str">
        <f>IF(E238="F",O238,O238&amp;" f")</f>
        <v>03:09.59</v>
      </c>
      <c r="R238" s="3">
        <f>IF(E238="F",K238+0.0000016)</f>
        <v>0.0021959287037037036</v>
      </c>
      <c r="S238" s="3">
        <f t="shared" si="94"/>
        <v>0.002208752707740463</v>
      </c>
      <c r="T238" s="3" t="str">
        <f t="shared" si="95"/>
        <v>03:10.84</v>
      </c>
      <c r="U238" s="3" t="str">
        <f>IF(E238="F",T238,T238&amp;" f")</f>
        <v>03:10.84</v>
      </c>
      <c r="V238" s="1" t="s">
        <v>842</v>
      </c>
    </row>
    <row r="240" spans="1:10" ht="12.75">
      <c r="A240" s="1" t="s">
        <v>1912</v>
      </c>
      <c r="B240" s="2">
        <v>10</v>
      </c>
      <c r="C240" s="1" t="s">
        <v>838</v>
      </c>
      <c r="D240" s="1" t="s">
        <v>1512</v>
      </c>
      <c r="G240" s="1" t="s">
        <v>891</v>
      </c>
      <c r="H240" s="1" t="s">
        <v>871</v>
      </c>
      <c r="I240" s="1" t="s">
        <v>1139</v>
      </c>
      <c r="J240" s="1" t="s">
        <v>911</v>
      </c>
    </row>
    <row r="241" spans="2:10" ht="12.75">
      <c r="B241" s="2">
        <v>8</v>
      </c>
      <c r="C241" s="1" t="s">
        <v>843</v>
      </c>
      <c r="D241" s="1" t="s">
        <v>1512</v>
      </c>
      <c r="G241" s="1" t="s">
        <v>1037</v>
      </c>
      <c r="H241" s="1" t="s">
        <v>873</v>
      </c>
      <c r="I241" s="1" t="s">
        <v>25</v>
      </c>
      <c r="J241" s="1" t="s">
        <v>896</v>
      </c>
    </row>
    <row r="242" spans="2:10" ht="12.75">
      <c r="B242" s="2">
        <v>6</v>
      </c>
      <c r="C242" s="1" t="s">
        <v>846</v>
      </c>
      <c r="D242" s="1" t="s">
        <v>1018</v>
      </c>
      <c r="G242" s="1" t="s">
        <v>1641</v>
      </c>
      <c r="H242" s="1" t="s">
        <v>873</v>
      </c>
      <c r="I242" s="1" t="s">
        <v>1898</v>
      </c>
      <c r="J242" s="1" t="s">
        <v>1827</v>
      </c>
    </row>
    <row r="243" spans="2:10" ht="12.75">
      <c r="B243" s="2">
        <v>4</v>
      </c>
      <c r="C243" s="1" t="s">
        <v>848</v>
      </c>
      <c r="D243" s="1" t="s">
        <v>1018</v>
      </c>
      <c r="G243" s="1" t="s">
        <v>1917</v>
      </c>
      <c r="H243" s="1">
        <v>12</v>
      </c>
      <c r="I243" s="1" t="s">
        <v>877</v>
      </c>
      <c r="J243" s="1" t="s">
        <v>1031</v>
      </c>
    </row>
    <row r="244" spans="2:10" ht="12.75">
      <c r="B244" s="2">
        <v>2</v>
      </c>
      <c r="C244" s="1" t="s">
        <v>850</v>
      </c>
      <c r="D244" s="1" t="s">
        <v>1018</v>
      </c>
      <c r="G244" s="1" t="s">
        <v>1914</v>
      </c>
      <c r="H244" s="1">
        <v>12</v>
      </c>
      <c r="I244" s="1" t="s">
        <v>858</v>
      </c>
      <c r="J244" s="1" t="s">
        <v>859</v>
      </c>
    </row>
    <row r="245" spans="2:10" ht="12.75">
      <c r="B245" s="1" t="s">
        <v>838</v>
      </c>
      <c r="C245" s="1" t="s">
        <v>860</v>
      </c>
      <c r="D245" s="1" t="s">
        <v>1018</v>
      </c>
      <c r="G245" s="1" t="s">
        <v>616</v>
      </c>
      <c r="H245" s="1">
        <v>12</v>
      </c>
      <c r="I245" s="1" t="s">
        <v>1118</v>
      </c>
      <c r="J245" s="1" t="s">
        <v>841</v>
      </c>
    </row>
    <row r="246" spans="2:10" ht="12.75">
      <c r="B246" s="1"/>
      <c r="C246" s="1" t="s">
        <v>863</v>
      </c>
      <c r="D246" s="1" t="s">
        <v>137</v>
      </c>
      <c r="G246" s="1" t="s">
        <v>1919</v>
      </c>
      <c r="H246" s="1">
        <v>12</v>
      </c>
      <c r="I246" s="1" t="s">
        <v>1112</v>
      </c>
      <c r="J246" s="1" t="s">
        <v>126</v>
      </c>
    </row>
    <row r="247" spans="2:10" ht="12.75">
      <c r="B247" s="1"/>
      <c r="C247" s="1" t="s">
        <v>865</v>
      </c>
      <c r="D247" s="1" t="s">
        <v>1913</v>
      </c>
      <c r="G247" s="1" t="s">
        <v>726</v>
      </c>
      <c r="H247" s="1" t="s">
        <v>873</v>
      </c>
      <c r="I247" s="1" t="s">
        <v>1143</v>
      </c>
      <c r="J247" s="1" t="s">
        <v>1219</v>
      </c>
    </row>
    <row r="248" spans="2:10" ht="12.75">
      <c r="B248" s="1"/>
      <c r="C248" s="1" t="s">
        <v>868</v>
      </c>
      <c r="D248" s="1" t="s">
        <v>1913</v>
      </c>
      <c r="G248" s="1" t="s">
        <v>1918</v>
      </c>
      <c r="H248" s="1">
        <v>12</v>
      </c>
      <c r="I248" s="1" t="s">
        <v>1120</v>
      </c>
      <c r="J248" s="1" t="s">
        <v>1839</v>
      </c>
    </row>
    <row r="249" spans="2:10" ht="12.75">
      <c r="B249" s="1"/>
      <c r="C249" s="1" t="s">
        <v>870</v>
      </c>
      <c r="D249" s="1" t="s">
        <v>1913</v>
      </c>
      <c r="G249" s="1" t="s">
        <v>694</v>
      </c>
      <c r="H249" s="1" t="s">
        <v>873</v>
      </c>
      <c r="I249" s="1" t="s">
        <v>1024</v>
      </c>
      <c r="J249" s="1" t="s">
        <v>1247</v>
      </c>
    </row>
    <row r="250" spans="2:10" ht="12.75">
      <c r="B250" s="1"/>
      <c r="C250" s="1" t="s">
        <v>871</v>
      </c>
      <c r="D250" s="1" t="s">
        <v>1913</v>
      </c>
      <c r="G250" s="1" t="s">
        <v>1258</v>
      </c>
      <c r="H250" s="1" t="s">
        <v>871</v>
      </c>
      <c r="I250" s="1" t="s">
        <v>386</v>
      </c>
      <c r="J250" s="1" t="s">
        <v>1250</v>
      </c>
    </row>
    <row r="251" spans="2:10" ht="12.75">
      <c r="B251" s="1"/>
      <c r="C251" s="1" t="s">
        <v>873</v>
      </c>
      <c r="D251" s="1" t="s">
        <v>1913</v>
      </c>
      <c r="G251" s="1" t="s">
        <v>643</v>
      </c>
      <c r="H251" s="1" t="s">
        <v>873</v>
      </c>
      <c r="I251" s="1" t="s">
        <v>1114</v>
      </c>
      <c r="J251" s="1" t="s">
        <v>292</v>
      </c>
    </row>
    <row r="252" spans="2:10" ht="12.75">
      <c r="B252" s="1"/>
      <c r="C252" s="1" t="s">
        <v>875</v>
      </c>
      <c r="D252" s="1" t="s">
        <v>1913</v>
      </c>
      <c r="G252" s="1" t="s">
        <v>1920</v>
      </c>
      <c r="H252" s="1" t="s">
        <v>873</v>
      </c>
      <c r="I252" s="1" t="s">
        <v>1144</v>
      </c>
      <c r="J252" s="1" t="s">
        <v>845</v>
      </c>
    </row>
    <row r="253" spans="2:10" ht="12.75">
      <c r="B253" s="1"/>
      <c r="C253" s="1" t="s">
        <v>876</v>
      </c>
      <c r="D253" s="1" t="s">
        <v>1915</v>
      </c>
      <c r="G253" s="1" t="s">
        <v>617</v>
      </c>
      <c r="H253" s="1" t="s">
        <v>873</v>
      </c>
      <c r="I253" s="1" t="s">
        <v>1889</v>
      </c>
      <c r="J253" s="1" t="s">
        <v>1020</v>
      </c>
    </row>
    <row r="254" spans="2:10" ht="12.75">
      <c r="B254" s="1"/>
      <c r="C254" s="1" t="s">
        <v>879</v>
      </c>
      <c r="D254" s="1" t="s">
        <v>1916</v>
      </c>
      <c r="G254" s="1" t="s">
        <v>1626</v>
      </c>
      <c r="H254" s="1" t="s">
        <v>871</v>
      </c>
      <c r="I254" s="1" t="s">
        <v>1134</v>
      </c>
      <c r="J254" s="1" t="s">
        <v>1590</v>
      </c>
    </row>
    <row r="255" spans="2:10" ht="12.75">
      <c r="B255" s="1"/>
      <c r="C255" s="1" t="s">
        <v>881</v>
      </c>
      <c r="D255" s="1" t="s">
        <v>1916</v>
      </c>
      <c r="G255" s="1" t="s">
        <v>1038</v>
      </c>
      <c r="H255" s="1" t="s">
        <v>873</v>
      </c>
      <c r="I255" s="1" t="s">
        <v>877</v>
      </c>
      <c r="J255" s="1" t="s">
        <v>1039</v>
      </c>
    </row>
    <row r="256" spans="2:10" ht="12.75">
      <c r="B256" s="1"/>
      <c r="C256" s="1" t="s">
        <v>882</v>
      </c>
      <c r="D256" s="1" t="s">
        <v>1916</v>
      </c>
      <c r="G256" s="1" t="s">
        <v>138</v>
      </c>
      <c r="H256" s="1" t="s">
        <v>871</v>
      </c>
      <c r="I256" s="1" t="s">
        <v>874</v>
      </c>
      <c r="J256" s="1" t="s">
        <v>129</v>
      </c>
    </row>
    <row r="257" spans="2:10" ht="12.75">
      <c r="B257" s="1"/>
      <c r="C257" s="1" t="s">
        <v>1021</v>
      </c>
      <c r="D257" s="1" t="s">
        <v>1916</v>
      </c>
      <c r="G257" s="1" t="s">
        <v>625</v>
      </c>
      <c r="H257" s="1" t="s">
        <v>871</v>
      </c>
      <c r="I257" s="1" t="s">
        <v>25</v>
      </c>
      <c r="J257" s="1" t="s">
        <v>1020</v>
      </c>
    </row>
    <row r="258" spans="2:10" ht="12.75">
      <c r="B258" s="1"/>
      <c r="C258" s="1" t="s">
        <v>1023</v>
      </c>
      <c r="D258" s="1" t="s">
        <v>1916</v>
      </c>
      <c r="G258" s="1" t="s">
        <v>347</v>
      </c>
      <c r="H258" s="1" t="s">
        <v>873</v>
      </c>
      <c r="I258" s="1" t="s">
        <v>1898</v>
      </c>
      <c r="J258" s="1" t="s">
        <v>813</v>
      </c>
    </row>
    <row r="259" spans="1:10" ht="12.75">
      <c r="A259" s="1" t="s">
        <v>1912</v>
      </c>
      <c r="B259" s="1"/>
      <c r="C259" s="1" t="s">
        <v>1106</v>
      </c>
      <c r="D259" s="1" t="s">
        <v>1916</v>
      </c>
      <c r="G259" s="1" t="s">
        <v>493</v>
      </c>
      <c r="H259" s="1" t="s">
        <v>871</v>
      </c>
      <c r="I259" s="1" t="s">
        <v>494</v>
      </c>
      <c r="J259" s="1" t="s">
        <v>1131</v>
      </c>
    </row>
    <row r="260" spans="2:9" ht="12.75">
      <c r="B260" s="1"/>
      <c r="D260" s="1" t="s">
        <v>1790</v>
      </c>
      <c r="F260" s="1" t="s">
        <v>1924</v>
      </c>
      <c r="G260" s="1" t="s">
        <v>1791</v>
      </c>
      <c r="I260" s="1" t="s">
        <v>1792</v>
      </c>
    </row>
    <row r="261" spans="2:7" ht="12.75">
      <c r="B261" s="1"/>
      <c r="D261" s="1" t="s">
        <v>365</v>
      </c>
      <c r="F261" s="1" t="s">
        <v>1924</v>
      </c>
      <c r="G261" s="1" t="s">
        <v>364</v>
      </c>
    </row>
    <row r="262" ht="12.75">
      <c r="B262" s="1"/>
    </row>
    <row r="263" spans="1:23" ht="12.75">
      <c r="A263" s="1" t="s">
        <v>1925</v>
      </c>
      <c r="B263" s="2">
        <v>10</v>
      </c>
      <c r="C263" s="1" t="s">
        <v>838</v>
      </c>
      <c r="D263" s="1" t="s">
        <v>1241</v>
      </c>
      <c r="F263" s="1" t="s">
        <v>1242</v>
      </c>
      <c r="G263" s="1" t="s">
        <v>1914</v>
      </c>
      <c r="H263" s="1">
        <v>12</v>
      </c>
      <c r="I263" s="1" t="s">
        <v>858</v>
      </c>
      <c r="J263" s="1" t="s">
        <v>1240</v>
      </c>
      <c r="W263" s="1" t="s">
        <v>1480</v>
      </c>
    </row>
    <row r="264" spans="2:10" ht="12.75">
      <c r="B264" s="2">
        <v>8</v>
      </c>
      <c r="C264" s="1" t="s">
        <v>843</v>
      </c>
      <c r="D264" s="1" t="s">
        <v>1006</v>
      </c>
      <c r="G264" s="1" t="s">
        <v>884</v>
      </c>
      <c r="H264" s="1" t="s">
        <v>871</v>
      </c>
      <c r="I264" s="1" t="s">
        <v>238</v>
      </c>
      <c r="J264" s="1" t="s">
        <v>911</v>
      </c>
    </row>
    <row r="265" spans="2:10" ht="12.75">
      <c r="B265" s="2">
        <v>6</v>
      </c>
      <c r="C265" s="1" t="s">
        <v>846</v>
      </c>
      <c r="D265" s="1" t="s">
        <v>444</v>
      </c>
      <c r="G265" s="1" t="s">
        <v>786</v>
      </c>
      <c r="H265" s="1" t="s">
        <v>871</v>
      </c>
      <c r="I265" s="1" t="s">
        <v>877</v>
      </c>
      <c r="J265" s="1" t="s">
        <v>408</v>
      </c>
    </row>
    <row r="266" spans="2:23" ht="12.75">
      <c r="B266" s="2">
        <v>4</v>
      </c>
      <c r="C266" s="1" t="s">
        <v>848</v>
      </c>
      <c r="D266" s="1" t="s">
        <v>1539</v>
      </c>
      <c r="F266" s="1" t="s">
        <v>1540</v>
      </c>
      <c r="G266" s="1" t="s">
        <v>636</v>
      </c>
      <c r="H266" s="1" t="s">
        <v>873</v>
      </c>
      <c r="I266" s="1" t="s">
        <v>284</v>
      </c>
      <c r="J266" s="1" t="s">
        <v>1541</v>
      </c>
      <c r="W266" s="1" t="s">
        <v>1630</v>
      </c>
    </row>
    <row r="267" spans="2:10" ht="12.75">
      <c r="B267" s="2">
        <v>2</v>
      </c>
      <c r="C267" s="1" t="s">
        <v>850</v>
      </c>
      <c r="D267" s="1" t="s">
        <v>1863</v>
      </c>
      <c r="G267" s="1" t="s">
        <v>1035</v>
      </c>
      <c r="H267" s="1" t="s">
        <v>873</v>
      </c>
      <c r="I267" s="1" t="s">
        <v>847</v>
      </c>
      <c r="J267" s="1" t="s">
        <v>1827</v>
      </c>
    </row>
    <row r="268" spans="2:10" ht="12.75">
      <c r="B268" s="2">
        <v>1</v>
      </c>
      <c r="C268" s="1" t="s">
        <v>860</v>
      </c>
      <c r="D268" s="1" t="s">
        <v>445</v>
      </c>
      <c r="G268" s="1" t="s">
        <v>686</v>
      </c>
      <c r="H268" s="1" t="s">
        <v>870</v>
      </c>
      <c r="I268" s="1" t="s">
        <v>167</v>
      </c>
      <c r="J268" s="1" t="s">
        <v>410</v>
      </c>
    </row>
    <row r="269" spans="2:10" ht="12.75">
      <c r="B269" s="1"/>
      <c r="C269" s="1" t="s">
        <v>863</v>
      </c>
      <c r="D269" s="1" t="s">
        <v>689</v>
      </c>
      <c r="G269" s="1" t="s">
        <v>778</v>
      </c>
      <c r="H269" s="1">
        <v>12</v>
      </c>
      <c r="I269" s="1" t="s">
        <v>1118</v>
      </c>
      <c r="J269" s="1" t="s">
        <v>688</v>
      </c>
    </row>
    <row r="270" spans="2:10" ht="12.75">
      <c r="B270" s="1"/>
      <c r="C270" s="1" t="s">
        <v>865</v>
      </c>
      <c r="D270" s="1" t="s">
        <v>446</v>
      </c>
      <c r="G270" s="1" t="s">
        <v>485</v>
      </c>
      <c r="H270" s="1" t="s">
        <v>873</v>
      </c>
      <c r="I270" s="1" t="s">
        <v>1117</v>
      </c>
      <c r="J270" s="1" t="s">
        <v>1795</v>
      </c>
    </row>
    <row r="271" spans="2:10" ht="12.75">
      <c r="B271" s="5"/>
      <c r="C271" s="1" t="s">
        <v>868</v>
      </c>
      <c r="D271" s="1" t="s">
        <v>446</v>
      </c>
      <c r="G271" s="1" t="s">
        <v>891</v>
      </c>
      <c r="H271" s="1" t="s">
        <v>871</v>
      </c>
      <c r="I271" s="1" t="s">
        <v>1139</v>
      </c>
      <c r="J271" s="1" t="s">
        <v>413</v>
      </c>
    </row>
    <row r="272" spans="2:10" ht="12.75">
      <c r="B272" s="5"/>
      <c r="C272" s="1" t="s">
        <v>870</v>
      </c>
      <c r="D272" s="1" t="s">
        <v>1007</v>
      </c>
      <c r="G272" s="1" t="s">
        <v>347</v>
      </c>
      <c r="H272" s="1" t="s">
        <v>873</v>
      </c>
      <c r="I272" s="1" t="s">
        <v>1898</v>
      </c>
      <c r="J272" s="1" t="s">
        <v>913</v>
      </c>
    </row>
    <row r="273" spans="2:10" ht="12.75">
      <c r="B273" s="5"/>
      <c r="C273" s="1" t="s">
        <v>871</v>
      </c>
      <c r="D273" s="1" t="s">
        <v>546</v>
      </c>
      <c r="G273" s="1" t="s">
        <v>1036</v>
      </c>
      <c r="H273" s="1" t="s">
        <v>871</v>
      </c>
      <c r="I273" s="1" t="s">
        <v>869</v>
      </c>
      <c r="J273" s="1" t="s">
        <v>1908</v>
      </c>
    </row>
    <row r="274" spans="2:10" ht="12.75">
      <c r="B274" s="5"/>
      <c r="C274" s="1" t="s">
        <v>873</v>
      </c>
      <c r="D274" s="1" t="s">
        <v>1311</v>
      </c>
      <c r="G274" s="1" t="s">
        <v>482</v>
      </c>
      <c r="H274" s="1" t="s">
        <v>873</v>
      </c>
      <c r="I274" s="1" t="s">
        <v>477</v>
      </c>
      <c r="J274" s="1" t="s">
        <v>1305</v>
      </c>
    </row>
    <row r="275" spans="2:23" ht="12.75">
      <c r="B275" s="5"/>
      <c r="C275" s="1" t="s">
        <v>875</v>
      </c>
      <c r="D275" s="1" t="s">
        <v>309</v>
      </c>
      <c r="F275" s="1" t="s">
        <v>321</v>
      </c>
      <c r="G275" s="1" t="s">
        <v>13</v>
      </c>
      <c r="H275" s="1">
        <v>12</v>
      </c>
      <c r="I275" s="1" t="s">
        <v>284</v>
      </c>
      <c r="J275" s="1" t="s">
        <v>305</v>
      </c>
      <c r="W275" s="1" t="s">
        <v>181</v>
      </c>
    </row>
    <row r="276" spans="2:10" ht="12.75">
      <c r="B276" s="5"/>
      <c r="C276" s="1" t="s">
        <v>876</v>
      </c>
      <c r="D276" s="1" t="s">
        <v>1100</v>
      </c>
      <c r="G276" s="1" t="s">
        <v>362</v>
      </c>
      <c r="H276" s="1" t="s">
        <v>871</v>
      </c>
      <c r="I276" s="1" t="s">
        <v>1898</v>
      </c>
      <c r="J276" s="1" t="s">
        <v>318</v>
      </c>
    </row>
    <row r="277" spans="2:10" ht="12.75">
      <c r="B277" s="5"/>
      <c r="C277" s="1" t="s">
        <v>879</v>
      </c>
      <c r="D277" s="1" t="s">
        <v>697</v>
      </c>
      <c r="G277" s="1" t="s">
        <v>889</v>
      </c>
      <c r="H277" s="1" t="s">
        <v>873</v>
      </c>
      <c r="I277" s="1" t="s">
        <v>1120</v>
      </c>
      <c r="J277" s="1" t="s">
        <v>443</v>
      </c>
    </row>
    <row r="278" spans="2:10" ht="12.75">
      <c r="B278" s="5"/>
      <c r="C278" s="1" t="s">
        <v>881</v>
      </c>
      <c r="D278" s="1" t="s">
        <v>620</v>
      </c>
      <c r="G278" s="1" t="s">
        <v>1183</v>
      </c>
      <c r="H278" s="1">
        <v>12</v>
      </c>
      <c r="I278" s="1" t="s">
        <v>285</v>
      </c>
      <c r="J278" s="1" t="s">
        <v>1188</v>
      </c>
    </row>
    <row r="279" spans="2:10" ht="12.75">
      <c r="B279" s="5"/>
      <c r="C279" s="1" t="s">
        <v>882</v>
      </c>
      <c r="D279" s="1" t="s">
        <v>69</v>
      </c>
      <c r="G279" s="1" t="s">
        <v>1037</v>
      </c>
      <c r="H279" s="1" t="s">
        <v>873</v>
      </c>
      <c r="I279" s="1" t="s">
        <v>25</v>
      </c>
      <c r="J279" s="1" t="s">
        <v>564</v>
      </c>
    </row>
    <row r="280" spans="2:10" ht="12.75">
      <c r="B280" s="5"/>
      <c r="C280" s="1" t="s">
        <v>1021</v>
      </c>
      <c r="D280" s="1" t="s">
        <v>1864</v>
      </c>
      <c r="G280" s="1" t="s">
        <v>282</v>
      </c>
      <c r="H280" s="1" t="s">
        <v>871</v>
      </c>
      <c r="I280" s="1" t="s">
        <v>849</v>
      </c>
      <c r="J280" s="1" t="s">
        <v>1811</v>
      </c>
    </row>
    <row r="281" spans="2:10" ht="12.75">
      <c r="B281" s="5"/>
      <c r="C281" s="1" t="s">
        <v>1023</v>
      </c>
      <c r="D281" s="1" t="s">
        <v>1089</v>
      </c>
      <c r="G281" s="1" t="s">
        <v>1090</v>
      </c>
      <c r="H281" s="1" t="s">
        <v>873</v>
      </c>
      <c r="I281" s="1" t="s">
        <v>1117</v>
      </c>
      <c r="J281" s="1" t="s">
        <v>1059</v>
      </c>
    </row>
    <row r="282" spans="1:10" ht="12.75">
      <c r="A282" s="1" t="s">
        <v>1925</v>
      </c>
      <c r="B282" s="5"/>
      <c r="C282" s="1" t="s">
        <v>1106</v>
      </c>
      <c r="D282" s="1" t="s">
        <v>1631</v>
      </c>
      <c r="G282" s="1" t="s">
        <v>1562</v>
      </c>
      <c r="H282" s="1" t="s">
        <v>870</v>
      </c>
      <c r="I282" s="1" t="s">
        <v>869</v>
      </c>
      <c r="J282" s="1" t="s">
        <v>1591</v>
      </c>
    </row>
    <row r="283" spans="2:9" ht="12.75">
      <c r="B283" s="5"/>
      <c r="D283" s="1" t="s">
        <v>570</v>
      </c>
      <c r="F283" s="1" t="s">
        <v>1933</v>
      </c>
      <c r="G283" s="1" t="s">
        <v>571</v>
      </c>
      <c r="I283" s="1" t="s">
        <v>572</v>
      </c>
    </row>
    <row r="284" spans="2:7" ht="12.75">
      <c r="B284" s="5"/>
      <c r="D284" s="1" t="s">
        <v>592</v>
      </c>
      <c r="F284" s="1" t="s">
        <v>1933</v>
      </c>
      <c r="G284" s="1" t="s">
        <v>593</v>
      </c>
    </row>
    <row r="285" ht="12.75">
      <c r="B285" s="5"/>
    </row>
    <row r="286" spans="1:23" ht="12.75">
      <c r="A286" s="1" t="s">
        <v>1934</v>
      </c>
      <c r="B286" s="2">
        <v>10</v>
      </c>
      <c r="C286" s="1" t="s">
        <v>838</v>
      </c>
      <c r="D286" s="1" t="s">
        <v>657</v>
      </c>
      <c r="F286" s="1" t="s">
        <v>1224</v>
      </c>
      <c r="G286" s="1" t="s">
        <v>778</v>
      </c>
      <c r="H286" s="1">
        <v>12</v>
      </c>
      <c r="I286" s="1" t="s">
        <v>1118</v>
      </c>
      <c r="J286" s="1" t="s">
        <v>1223</v>
      </c>
      <c r="W286" s="1" t="s">
        <v>1222</v>
      </c>
    </row>
    <row r="287" spans="2:10" ht="12.75">
      <c r="B287" s="2">
        <v>8</v>
      </c>
      <c r="C287" s="1" t="s">
        <v>843</v>
      </c>
      <c r="D287" s="1" t="s">
        <v>1008</v>
      </c>
      <c r="G287" s="1" t="s">
        <v>282</v>
      </c>
      <c r="H287" s="1" t="s">
        <v>871</v>
      </c>
      <c r="I287" s="1" t="s">
        <v>849</v>
      </c>
      <c r="J287" s="1" t="s">
        <v>896</v>
      </c>
    </row>
    <row r="288" spans="2:10" ht="12.75">
      <c r="B288" s="2">
        <v>6</v>
      </c>
      <c r="C288" s="1" t="s">
        <v>846</v>
      </c>
      <c r="D288" s="1" t="s">
        <v>1009</v>
      </c>
      <c r="G288" s="1" t="s">
        <v>13</v>
      </c>
      <c r="H288" s="1">
        <v>12</v>
      </c>
      <c r="I288" s="1" t="s">
        <v>284</v>
      </c>
      <c r="J288" s="1" t="s">
        <v>907</v>
      </c>
    </row>
    <row r="289" spans="2:23" ht="12.75">
      <c r="B289" s="2">
        <v>4</v>
      </c>
      <c r="C289" s="1" t="s">
        <v>848</v>
      </c>
      <c r="D289" s="1" t="s">
        <v>1628</v>
      </c>
      <c r="F289" s="1" t="s">
        <v>108</v>
      </c>
      <c r="G289" s="1" t="s">
        <v>1562</v>
      </c>
      <c r="H289" s="1" t="s">
        <v>870</v>
      </c>
      <c r="I289" s="1" t="s">
        <v>869</v>
      </c>
      <c r="J289" s="1" t="s">
        <v>1590</v>
      </c>
      <c r="W289" s="1" t="s">
        <v>1865</v>
      </c>
    </row>
    <row r="290" spans="2:10" ht="12.75">
      <c r="B290" s="2">
        <v>2</v>
      </c>
      <c r="C290" s="1" t="s">
        <v>850</v>
      </c>
      <c r="D290" s="1" t="s">
        <v>1935</v>
      </c>
      <c r="G290" s="1" t="s">
        <v>513</v>
      </c>
      <c r="H290" s="1" t="s">
        <v>873</v>
      </c>
      <c r="I290" s="1" t="s">
        <v>1122</v>
      </c>
      <c r="J290" s="1" t="s">
        <v>327</v>
      </c>
    </row>
    <row r="291" spans="2:23" ht="12.75">
      <c r="B291" s="2">
        <v>1</v>
      </c>
      <c r="C291" s="1" t="s">
        <v>860</v>
      </c>
      <c r="D291" s="1" t="s">
        <v>1561</v>
      </c>
      <c r="F291" s="1" t="s">
        <v>1560</v>
      </c>
      <c r="G291" s="1" t="s">
        <v>1558</v>
      </c>
      <c r="H291" s="1" t="s">
        <v>870</v>
      </c>
      <c r="I291" s="1" t="s">
        <v>1115</v>
      </c>
      <c r="J291" s="1" t="s">
        <v>1535</v>
      </c>
      <c r="W291" s="1" t="s">
        <v>1559</v>
      </c>
    </row>
    <row r="292" spans="2:23" ht="12.75">
      <c r="B292" s="1"/>
      <c r="C292" s="1" t="s">
        <v>863</v>
      </c>
      <c r="D292" s="1" t="s">
        <v>634</v>
      </c>
      <c r="F292" s="1" t="s">
        <v>794</v>
      </c>
      <c r="G292" s="1" t="s">
        <v>347</v>
      </c>
      <c r="H292" s="1" t="s">
        <v>873</v>
      </c>
      <c r="I292" s="1" t="s">
        <v>1898</v>
      </c>
      <c r="J292" s="1" t="s">
        <v>1145</v>
      </c>
      <c r="W292" s="1" t="s">
        <v>1363</v>
      </c>
    </row>
    <row r="293" spans="2:10" ht="12.75">
      <c r="B293" s="1"/>
      <c r="C293" s="1" t="s">
        <v>865</v>
      </c>
      <c r="D293" s="1" t="s">
        <v>1928</v>
      </c>
      <c r="G293" s="1" t="s">
        <v>658</v>
      </c>
      <c r="H293" s="1" t="s">
        <v>873</v>
      </c>
      <c r="I293" s="1" t="s">
        <v>844</v>
      </c>
      <c r="J293" s="1" t="s">
        <v>1151</v>
      </c>
    </row>
    <row r="294" spans="2:10" ht="12.75">
      <c r="B294" s="1"/>
      <c r="C294" s="1" t="s">
        <v>868</v>
      </c>
      <c r="D294" s="1" t="s">
        <v>1010</v>
      </c>
      <c r="G294" s="1" t="s">
        <v>140</v>
      </c>
      <c r="H294" s="1" t="s">
        <v>870</v>
      </c>
      <c r="I294" s="1" t="s">
        <v>1177</v>
      </c>
      <c r="J294" s="1" t="s">
        <v>913</v>
      </c>
    </row>
    <row r="295" spans="2:10" ht="12.75">
      <c r="B295" s="1"/>
      <c r="C295" s="1" t="s">
        <v>870</v>
      </c>
      <c r="D295" s="1" t="s">
        <v>890</v>
      </c>
      <c r="G295" s="1" t="s">
        <v>786</v>
      </c>
      <c r="H295" s="1">
        <v>11</v>
      </c>
      <c r="I295" s="1" t="s">
        <v>877</v>
      </c>
      <c r="J295" s="1" t="s">
        <v>47</v>
      </c>
    </row>
    <row r="296" spans="2:10" ht="12.75">
      <c r="B296" s="1"/>
      <c r="C296" s="1" t="s">
        <v>871</v>
      </c>
      <c r="D296" s="1" t="s">
        <v>448</v>
      </c>
      <c r="G296" s="1" t="s">
        <v>642</v>
      </c>
      <c r="H296" s="1">
        <v>11</v>
      </c>
      <c r="I296" s="1" t="s">
        <v>847</v>
      </c>
      <c r="J296" s="1" t="s">
        <v>408</v>
      </c>
    </row>
    <row r="297" spans="2:10" ht="12.75">
      <c r="B297" s="1"/>
      <c r="C297" s="1" t="s">
        <v>873</v>
      </c>
      <c r="D297" s="1" t="s">
        <v>1364</v>
      </c>
      <c r="G297" s="1" t="s">
        <v>1365</v>
      </c>
      <c r="H297" s="1" t="s">
        <v>871</v>
      </c>
      <c r="I297" s="1" t="s">
        <v>858</v>
      </c>
      <c r="J297" s="1" t="s">
        <v>1315</v>
      </c>
    </row>
    <row r="298" spans="2:10" ht="12.75">
      <c r="B298" s="1"/>
      <c r="C298" s="1" t="s">
        <v>875</v>
      </c>
      <c r="D298" s="1" t="s">
        <v>1213</v>
      </c>
      <c r="G298" s="1" t="s">
        <v>120</v>
      </c>
      <c r="H298" s="1" t="s">
        <v>871</v>
      </c>
      <c r="I298" s="1" t="s">
        <v>167</v>
      </c>
      <c r="J298" s="1" t="s">
        <v>1151</v>
      </c>
    </row>
    <row r="299" spans="2:10" ht="12.75">
      <c r="B299" s="1"/>
      <c r="C299" s="1" t="s">
        <v>876</v>
      </c>
      <c r="D299" s="1" t="s">
        <v>1656</v>
      </c>
      <c r="G299" s="1" t="s">
        <v>6</v>
      </c>
      <c r="I299" s="1" t="s">
        <v>1117</v>
      </c>
      <c r="J299" s="1" t="s">
        <v>1201</v>
      </c>
    </row>
    <row r="300" spans="2:10" ht="12.75">
      <c r="B300" s="1"/>
      <c r="C300" s="1" t="s">
        <v>879</v>
      </c>
      <c r="D300" s="1" t="s">
        <v>1207</v>
      </c>
      <c r="G300" s="1" t="s">
        <v>1206</v>
      </c>
      <c r="H300" s="1" t="s">
        <v>873</v>
      </c>
      <c r="I300" s="1" t="s">
        <v>1120</v>
      </c>
      <c r="J300" s="1" t="s">
        <v>1128</v>
      </c>
    </row>
    <row r="301" spans="2:10" ht="12.75">
      <c r="B301" s="1"/>
      <c r="C301" s="1" t="s">
        <v>881</v>
      </c>
      <c r="D301" s="1" t="s">
        <v>1629</v>
      </c>
      <c r="G301" s="1" t="s">
        <v>182</v>
      </c>
      <c r="H301" s="1" t="s">
        <v>873</v>
      </c>
      <c r="I301" s="1" t="s">
        <v>284</v>
      </c>
      <c r="J301" s="1" t="s">
        <v>1587</v>
      </c>
    </row>
    <row r="302" spans="2:10" ht="12.75">
      <c r="B302" s="1"/>
      <c r="C302" s="1" t="s">
        <v>882</v>
      </c>
      <c r="D302" s="1" t="s">
        <v>1096</v>
      </c>
      <c r="G302" s="1" t="s">
        <v>1052</v>
      </c>
      <c r="H302" s="1" t="s">
        <v>871</v>
      </c>
      <c r="I302" s="1" t="s">
        <v>1114</v>
      </c>
      <c r="J302" s="1" t="s">
        <v>524</v>
      </c>
    </row>
    <row r="303" spans="2:10" ht="12.75">
      <c r="B303" s="1"/>
      <c r="C303" s="1" t="s">
        <v>1021</v>
      </c>
      <c r="D303" s="1" t="s">
        <v>727</v>
      </c>
      <c r="G303" s="1" t="s">
        <v>141</v>
      </c>
      <c r="H303" s="1" t="s">
        <v>870</v>
      </c>
      <c r="I303" s="1" t="s">
        <v>1177</v>
      </c>
      <c r="J303" s="1" t="s">
        <v>129</v>
      </c>
    </row>
    <row r="304" spans="2:10" ht="12.75">
      <c r="B304" s="1"/>
      <c r="C304" s="1" t="s">
        <v>1023</v>
      </c>
      <c r="D304" s="1" t="s">
        <v>1866</v>
      </c>
      <c r="G304" s="1" t="s">
        <v>1366</v>
      </c>
      <c r="H304" s="1" t="s">
        <v>873</v>
      </c>
      <c r="I304" s="1" t="s">
        <v>283</v>
      </c>
      <c r="J304" s="1" t="s">
        <v>1813</v>
      </c>
    </row>
    <row r="305" spans="1:10" ht="12.75">
      <c r="A305" s="1" t="s">
        <v>1934</v>
      </c>
      <c r="B305" s="1"/>
      <c r="C305" s="1" t="s">
        <v>1106</v>
      </c>
      <c r="D305" s="1" t="s">
        <v>1642</v>
      </c>
      <c r="G305" s="1" t="s">
        <v>1643</v>
      </c>
      <c r="H305" s="1" t="s">
        <v>871</v>
      </c>
      <c r="I305" s="1" t="s">
        <v>1921</v>
      </c>
      <c r="J305" s="1" t="s">
        <v>1586</v>
      </c>
    </row>
    <row r="306" spans="2:9" ht="12.75">
      <c r="B306" s="1"/>
      <c r="D306" s="1" t="s">
        <v>440</v>
      </c>
      <c r="F306" s="1" t="s">
        <v>23</v>
      </c>
      <c r="G306" s="1" t="s">
        <v>495</v>
      </c>
      <c r="I306" s="1" t="s">
        <v>496</v>
      </c>
    </row>
    <row r="307" spans="2:7" ht="12.75">
      <c r="B307" s="1"/>
      <c r="D307" s="1" t="s">
        <v>594</v>
      </c>
      <c r="F307" s="1" t="s">
        <v>23</v>
      </c>
      <c r="G307" s="1" t="s">
        <v>595</v>
      </c>
    </row>
    <row r="308" ht="12.75">
      <c r="B308" s="1"/>
    </row>
    <row r="309" spans="1:10" ht="12.75">
      <c r="A309" s="1" t="s">
        <v>24</v>
      </c>
      <c r="B309" s="2">
        <v>10</v>
      </c>
      <c r="C309" s="1" t="s">
        <v>838</v>
      </c>
      <c r="D309" s="1" t="s">
        <v>1483</v>
      </c>
      <c r="G309" s="1" t="s">
        <v>30</v>
      </c>
      <c r="H309" s="1" t="s">
        <v>873</v>
      </c>
      <c r="I309" s="1" t="s">
        <v>858</v>
      </c>
      <c r="J309" s="1" t="s">
        <v>1474</v>
      </c>
    </row>
    <row r="310" spans="2:10" ht="12.75">
      <c r="B310" s="2">
        <v>8</v>
      </c>
      <c r="C310" s="1" t="s">
        <v>843</v>
      </c>
      <c r="D310" s="1" t="s">
        <v>1484</v>
      </c>
      <c r="G310" s="1" t="s">
        <v>26</v>
      </c>
      <c r="H310" s="1">
        <v>12</v>
      </c>
      <c r="I310" s="1" t="s">
        <v>861</v>
      </c>
      <c r="J310" s="1" t="s">
        <v>1479</v>
      </c>
    </row>
    <row r="311" spans="2:10" ht="12.75">
      <c r="B311" s="2">
        <v>6</v>
      </c>
      <c r="C311" s="1" t="s">
        <v>846</v>
      </c>
      <c r="D311" s="1" t="s">
        <v>407</v>
      </c>
      <c r="G311" s="1" t="s">
        <v>644</v>
      </c>
      <c r="H311" s="1" t="s">
        <v>871</v>
      </c>
      <c r="I311" s="1" t="s">
        <v>1144</v>
      </c>
      <c r="J311" s="1" t="s">
        <v>391</v>
      </c>
    </row>
    <row r="312" spans="2:10" ht="12.75">
      <c r="B312" s="2">
        <v>4</v>
      </c>
      <c r="C312" s="1" t="s">
        <v>848</v>
      </c>
      <c r="D312" s="1" t="s">
        <v>1368</v>
      </c>
      <c r="G312" s="1" t="s">
        <v>12</v>
      </c>
      <c r="H312" s="1">
        <v>12</v>
      </c>
      <c r="I312" s="1" t="s">
        <v>858</v>
      </c>
      <c r="J312" s="1" t="s">
        <v>1310</v>
      </c>
    </row>
    <row r="313" spans="2:10" ht="12.75">
      <c r="B313" s="2">
        <v>2</v>
      </c>
      <c r="C313" s="1" t="s">
        <v>850</v>
      </c>
      <c r="D313" s="1" t="s">
        <v>855</v>
      </c>
      <c r="G313" s="1" t="s">
        <v>799</v>
      </c>
      <c r="H313" s="1" t="s">
        <v>873</v>
      </c>
      <c r="I313" s="1" t="s">
        <v>25</v>
      </c>
      <c r="J313" s="1" t="s">
        <v>1146</v>
      </c>
    </row>
    <row r="314" spans="2:10" ht="12.75">
      <c r="B314" s="1" t="s">
        <v>838</v>
      </c>
      <c r="C314" s="1" t="s">
        <v>860</v>
      </c>
      <c r="D314" s="1" t="s">
        <v>1101</v>
      </c>
      <c r="G314" s="1" t="s">
        <v>1042</v>
      </c>
      <c r="H314" s="1" t="s">
        <v>873</v>
      </c>
      <c r="I314" s="1" t="s">
        <v>98</v>
      </c>
      <c r="J314" s="1" t="s">
        <v>619</v>
      </c>
    </row>
    <row r="315" spans="2:10" ht="12.75">
      <c r="B315" s="1"/>
      <c r="C315" s="1" t="s">
        <v>863</v>
      </c>
      <c r="D315" s="1" t="s">
        <v>388</v>
      </c>
      <c r="G315" s="1" t="s">
        <v>1041</v>
      </c>
      <c r="H315" s="1" t="s">
        <v>871</v>
      </c>
      <c r="I315" s="1" t="s">
        <v>861</v>
      </c>
      <c r="J315" s="1" t="s">
        <v>387</v>
      </c>
    </row>
    <row r="316" spans="2:10" ht="12.75">
      <c r="B316" s="1"/>
      <c r="C316" s="1" t="s">
        <v>865</v>
      </c>
      <c r="D316" s="1" t="s">
        <v>707</v>
      </c>
      <c r="G316" s="1" t="s">
        <v>236</v>
      </c>
      <c r="H316" s="1">
        <v>12</v>
      </c>
      <c r="I316" s="1" t="s">
        <v>872</v>
      </c>
      <c r="J316" s="1" t="s">
        <v>1048</v>
      </c>
    </row>
    <row r="317" spans="2:10" ht="12.75">
      <c r="B317" s="1"/>
      <c r="C317" s="1" t="s">
        <v>868</v>
      </c>
      <c r="D317" s="1" t="s">
        <v>218</v>
      </c>
      <c r="G317" s="1" t="s">
        <v>217</v>
      </c>
      <c r="H317" s="1" t="s">
        <v>873</v>
      </c>
      <c r="I317" s="1" t="s">
        <v>877</v>
      </c>
      <c r="J317" s="1" t="s">
        <v>483</v>
      </c>
    </row>
    <row r="318" spans="2:10" ht="12.75">
      <c r="B318" s="1"/>
      <c r="C318" s="1" t="s">
        <v>870</v>
      </c>
      <c r="D318" s="1" t="s">
        <v>1264</v>
      </c>
      <c r="G318" s="1" t="s">
        <v>1265</v>
      </c>
      <c r="H318" s="1" t="s">
        <v>873</v>
      </c>
      <c r="I318" s="1" t="s">
        <v>1136</v>
      </c>
      <c r="J318" s="1" t="s">
        <v>1245</v>
      </c>
    </row>
    <row r="319" spans="2:10" ht="12.75">
      <c r="B319" s="1"/>
      <c r="C319" s="1" t="s">
        <v>871</v>
      </c>
      <c r="D319" s="1" t="s">
        <v>1369</v>
      </c>
      <c r="G319" s="1" t="s">
        <v>1370</v>
      </c>
      <c r="H319" s="1" t="s">
        <v>873</v>
      </c>
      <c r="I319" s="1" t="s">
        <v>1898</v>
      </c>
      <c r="J319" s="1" t="s">
        <v>1321</v>
      </c>
    </row>
    <row r="320" spans="2:10" ht="12.75">
      <c r="B320" s="1"/>
      <c r="C320" s="1" t="s">
        <v>873</v>
      </c>
      <c r="D320" s="1" t="s">
        <v>853</v>
      </c>
      <c r="G320" s="1" t="s">
        <v>645</v>
      </c>
      <c r="H320" s="1" t="s">
        <v>873</v>
      </c>
      <c r="I320" s="1" t="s">
        <v>869</v>
      </c>
      <c r="J320" s="1" t="s">
        <v>1182</v>
      </c>
    </row>
    <row r="321" spans="2:10" ht="12.75">
      <c r="B321" s="1"/>
      <c r="C321" s="1" t="s">
        <v>875</v>
      </c>
      <c r="D321" s="1" t="s">
        <v>73</v>
      </c>
      <c r="G321" s="1" t="s">
        <v>780</v>
      </c>
      <c r="H321" s="1">
        <v>12</v>
      </c>
      <c r="I321" s="1" t="s">
        <v>1179</v>
      </c>
      <c r="J321" s="1" t="s">
        <v>464</v>
      </c>
    </row>
    <row r="322" spans="2:10" ht="12.75">
      <c r="B322" s="1"/>
      <c r="C322" s="1" t="s">
        <v>876</v>
      </c>
      <c r="D322" s="1" t="s">
        <v>1768</v>
      </c>
      <c r="G322" s="1" t="s">
        <v>454</v>
      </c>
      <c r="H322" s="1" t="s">
        <v>870</v>
      </c>
      <c r="I322" s="1" t="s">
        <v>1117</v>
      </c>
      <c r="J322" s="1" t="s">
        <v>1766</v>
      </c>
    </row>
    <row r="323" spans="2:10" ht="12.75">
      <c r="B323" s="1"/>
      <c r="C323" s="1" t="s">
        <v>879</v>
      </c>
      <c r="D323" s="1" t="s">
        <v>442</v>
      </c>
      <c r="G323" s="1" t="s">
        <v>441</v>
      </c>
      <c r="H323" s="1" t="s">
        <v>871</v>
      </c>
      <c r="I323" s="1" t="s">
        <v>861</v>
      </c>
      <c r="J323" s="1" t="s">
        <v>411</v>
      </c>
    </row>
    <row r="324" spans="2:10" ht="12.75">
      <c r="B324" s="1"/>
      <c r="C324" s="1" t="s">
        <v>881</v>
      </c>
      <c r="D324" s="1" t="s">
        <v>670</v>
      </c>
      <c r="G324" s="1" t="s">
        <v>777</v>
      </c>
      <c r="H324" s="1">
        <v>11</v>
      </c>
      <c r="I324" s="1" t="s">
        <v>844</v>
      </c>
      <c r="J324" s="1" t="s">
        <v>1142</v>
      </c>
    </row>
    <row r="325" spans="2:10" ht="12.75">
      <c r="B325" s="1"/>
      <c r="C325" s="1" t="s">
        <v>882</v>
      </c>
      <c r="D325" s="1" t="s">
        <v>690</v>
      </c>
      <c r="G325" s="1" t="s">
        <v>691</v>
      </c>
      <c r="H325" s="1" t="s">
        <v>871</v>
      </c>
      <c r="I325" s="1" t="s">
        <v>692</v>
      </c>
      <c r="J325" s="1" t="s">
        <v>688</v>
      </c>
    </row>
    <row r="326" spans="2:10" ht="12.75">
      <c r="B326" s="1"/>
      <c r="C326" s="1" t="s">
        <v>1021</v>
      </c>
      <c r="D326" s="1" t="s">
        <v>1878</v>
      </c>
      <c r="G326" s="1" t="s">
        <v>310</v>
      </c>
      <c r="H326" s="1" t="s">
        <v>873</v>
      </c>
      <c r="I326" s="1" t="s">
        <v>1120</v>
      </c>
      <c r="J326" s="1" t="s">
        <v>1187</v>
      </c>
    </row>
    <row r="327" spans="2:10" ht="12.75">
      <c r="B327" s="1"/>
      <c r="C327" s="1" t="s">
        <v>1023</v>
      </c>
      <c r="D327" s="1" t="s">
        <v>1312</v>
      </c>
      <c r="G327" s="1" t="s">
        <v>1313</v>
      </c>
      <c r="H327" s="1" t="s">
        <v>873</v>
      </c>
      <c r="I327" s="1" t="s">
        <v>1314</v>
      </c>
      <c r="J327" s="1" t="s">
        <v>1305</v>
      </c>
    </row>
    <row r="328" spans="1:10" ht="12.75">
      <c r="A328" s="1" t="s">
        <v>24</v>
      </c>
      <c r="B328" s="1"/>
      <c r="C328" s="1" t="s">
        <v>1106</v>
      </c>
      <c r="D328" s="1" t="s">
        <v>555</v>
      </c>
      <c r="G328" s="1" t="s">
        <v>556</v>
      </c>
      <c r="I328" s="1" t="s">
        <v>549</v>
      </c>
      <c r="J328" s="1" t="s">
        <v>554</v>
      </c>
    </row>
    <row r="329" spans="2:9" ht="12.75">
      <c r="B329" s="1"/>
      <c r="D329" s="1" t="s">
        <v>197</v>
      </c>
      <c r="F329" s="1" t="s">
        <v>96</v>
      </c>
      <c r="G329" s="1" t="s">
        <v>367</v>
      </c>
      <c r="I329" s="1" t="s">
        <v>368</v>
      </c>
    </row>
    <row r="330" spans="2:7" ht="12.75">
      <c r="B330" s="1"/>
      <c r="D330" s="1" t="s">
        <v>598</v>
      </c>
      <c r="F330" s="1" t="s">
        <v>96</v>
      </c>
      <c r="G330" s="1" t="s">
        <v>599</v>
      </c>
    </row>
    <row r="331" ht="12.75">
      <c r="B331" s="1"/>
    </row>
    <row r="332" spans="1:10" ht="12.75">
      <c r="A332" s="1" t="s">
        <v>97</v>
      </c>
      <c r="B332" s="2">
        <v>10</v>
      </c>
      <c r="C332" s="1" t="s">
        <v>838</v>
      </c>
      <c r="D332" s="1" t="s">
        <v>1481</v>
      </c>
      <c r="G332" s="1" t="s">
        <v>30</v>
      </c>
      <c r="H332" s="1" t="s">
        <v>873</v>
      </c>
      <c r="I332" s="1" t="s">
        <v>858</v>
      </c>
      <c r="J332" s="1" t="s">
        <v>1482</v>
      </c>
    </row>
    <row r="333" spans="2:10" ht="12.75">
      <c r="B333" s="2">
        <v>8</v>
      </c>
      <c r="C333" s="1" t="s">
        <v>843</v>
      </c>
      <c r="D333" s="1" t="s">
        <v>1011</v>
      </c>
      <c r="G333" s="1" t="s">
        <v>26</v>
      </c>
      <c r="H333" s="1">
        <v>12</v>
      </c>
      <c r="I333" s="1" t="s">
        <v>861</v>
      </c>
      <c r="J333" s="1" t="s">
        <v>911</v>
      </c>
    </row>
    <row r="334" spans="2:10" ht="12.75">
      <c r="B334" s="2">
        <v>6</v>
      </c>
      <c r="C334" s="1" t="s">
        <v>846</v>
      </c>
      <c r="D334" s="1" t="s">
        <v>183</v>
      </c>
      <c r="G334" s="1" t="s">
        <v>776</v>
      </c>
      <c r="H334" s="1">
        <v>12</v>
      </c>
      <c r="I334" s="1" t="s">
        <v>1144</v>
      </c>
      <c r="J334" s="1" t="s">
        <v>638</v>
      </c>
    </row>
    <row r="335" spans="2:10" ht="12.75">
      <c r="B335" s="2">
        <v>4</v>
      </c>
      <c r="C335" s="1" t="s">
        <v>848</v>
      </c>
      <c r="D335" s="1" t="s">
        <v>1867</v>
      </c>
      <c r="G335" s="1" t="s">
        <v>780</v>
      </c>
      <c r="H335" s="1">
        <v>12</v>
      </c>
      <c r="I335" s="1" t="s">
        <v>1179</v>
      </c>
      <c r="J335" s="1" t="s">
        <v>1794</v>
      </c>
    </row>
    <row r="336" spans="2:10" ht="12.75">
      <c r="B336" s="2">
        <v>2</v>
      </c>
      <c r="C336" s="1" t="s">
        <v>850</v>
      </c>
      <c r="D336" s="1" t="s">
        <v>403</v>
      </c>
      <c r="G336" s="1" t="s">
        <v>12</v>
      </c>
      <c r="H336" s="1">
        <v>12</v>
      </c>
      <c r="I336" s="1" t="s">
        <v>858</v>
      </c>
      <c r="J336" s="1" t="s">
        <v>393</v>
      </c>
    </row>
    <row r="337" spans="2:10" ht="12.75">
      <c r="B337" s="1" t="s">
        <v>838</v>
      </c>
      <c r="C337" s="1" t="s">
        <v>860</v>
      </c>
      <c r="D337" s="1" t="s">
        <v>1012</v>
      </c>
      <c r="G337" s="1" t="s">
        <v>1041</v>
      </c>
      <c r="H337" s="1" t="s">
        <v>871</v>
      </c>
      <c r="I337" s="1" t="s">
        <v>861</v>
      </c>
      <c r="J337" s="1" t="s">
        <v>910</v>
      </c>
    </row>
    <row r="338" spans="2:10" ht="12.75">
      <c r="B338" s="1"/>
      <c r="C338" s="1" t="s">
        <v>863</v>
      </c>
      <c r="D338" s="1" t="s">
        <v>1262</v>
      </c>
      <c r="G338" s="1" t="s">
        <v>630</v>
      </c>
      <c r="H338" s="1" t="s">
        <v>873</v>
      </c>
      <c r="I338" s="1" t="s">
        <v>864</v>
      </c>
      <c r="J338" s="1" t="s">
        <v>1245</v>
      </c>
    </row>
    <row r="339" spans="2:10" ht="12.75">
      <c r="B339" s="1"/>
      <c r="C339" s="1" t="s">
        <v>865</v>
      </c>
      <c r="D339" s="1" t="s">
        <v>1091</v>
      </c>
      <c r="G339" s="1" t="s">
        <v>304</v>
      </c>
      <c r="H339" s="1" t="s">
        <v>873</v>
      </c>
      <c r="I339" s="1" t="s">
        <v>872</v>
      </c>
      <c r="J339" s="1" t="s">
        <v>1053</v>
      </c>
    </row>
    <row r="340" spans="2:10" ht="12.75">
      <c r="B340" s="1"/>
      <c r="C340" s="1" t="s">
        <v>868</v>
      </c>
      <c r="D340" s="1" t="s">
        <v>1514</v>
      </c>
      <c r="G340" s="1" t="s">
        <v>217</v>
      </c>
      <c r="H340" s="1" t="s">
        <v>873</v>
      </c>
      <c r="I340" s="1" t="s">
        <v>877</v>
      </c>
      <c r="J340" s="1" t="s">
        <v>1906</v>
      </c>
    </row>
    <row r="341" spans="2:10" ht="12.75">
      <c r="B341" s="1"/>
      <c r="C341" s="1" t="s">
        <v>870</v>
      </c>
      <c r="D341" s="1" t="s">
        <v>1868</v>
      </c>
      <c r="G341" s="1" t="s">
        <v>160</v>
      </c>
      <c r="H341" s="1" t="s">
        <v>871</v>
      </c>
      <c r="I341" s="1" t="s">
        <v>284</v>
      </c>
      <c r="J341" s="1" t="s">
        <v>1798</v>
      </c>
    </row>
    <row r="342" spans="2:10" ht="12.75">
      <c r="B342" s="1"/>
      <c r="C342" s="1" t="s">
        <v>871</v>
      </c>
      <c r="D342" s="1" t="s">
        <v>1663</v>
      </c>
      <c r="G342" s="1" t="s">
        <v>799</v>
      </c>
      <c r="H342" s="1" t="s">
        <v>873</v>
      </c>
      <c r="I342" s="1" t="s">
        <v>25</v>
      </c>
      <c r="J342" s="1" t="s">
        <v>1813</v>
      </c>
    </row>
    <row r="343" spans="2:10" ht="12.75">
      <c r="B343" s="1"/>
      <c r="C343" s="1" t="s">
        <v>873</v>
      </c>
      <c r="D343" s="1" t="s">
        <v>440</v>
      </c>
      <c r="G343" s="1" t="s">
        <v>1203</v>
      </c>
      <c r="H343" s="1" t="s">
        <v>871</v>
      </c>
      <c r="I343" s="1" t="s">
        <v>1120</v>
      </c>
      <c r="J343" s="1" t="s">
        <v>413</v>
      </c>
    </row>
    <row r="344" spans="2:10" ht="12.75">
      <c r="B344" s="1"/>
      <c r="C344" s="1" t="s">
        <v>875</v>
      </c>
      <c r="D344" s="1" t="s">
        <v>72</v>
      </c>
      <c r="G344" s="1" t="s">
        <v>303</v>
      </c>
      <c r="H344" s="1" t="s">
        <v>873</v>
      </c>
      <c r="I344" s="1" t="s">
        <v>1126</v>
      </c>
      <c r="J344" s="1" t="s">
        <v>474</v>
      </c>
    </row>
    <row r="345" spans="2:10" ht="12.75">
      <c r="B345" s="1"/>
      <c r="C345" s="1" t="s">
        <v>876</v>
      </c>
      <c r="D345" s="1" t="s">
        <v>1092</v>
      </c>
      <c r="G345" s="1" t="s">
        <v>706</v>
      </c>
      <c r="H345" s="1" t="s">
        <v>871</v>
      </c>
      <c r="I345" s="1" t="s">
        <v>872</v>
      </c>
      <c r="J345" s="1" t="s">
        <v>1059</v>
      </c>
    </row>
    <row r="346" spans="2:10" ht="12.75">
      <c r="B346" s="1"/>
      <c r="C346" s="1" t="s">
        <v>879</v>
      </c>
      <c r="D346" s="1" t="s">
        <v>1665</v>
      </c>
      <c r="G346" s="1" t="s">
        <v>1536</v>
      </c>
      <c r="H346" s="1" t="s">
        <v>873</v>
      </c>
      <c r="I346" s="1" t="s">
        <v>284</v>
      </c>
      <c r="J346" s="1" t="s">
        <v>1535</v>
      </c>
    </row>
    <row r="347" spans="2:10" ht="12.75">
      <c r="B347" s="1"/>
      <c r="C347" s="1" t="s">
        <v>881</v>
      </c>
      <c r="D347" s="1" t="s">
        <v>1869</v>
      </c>
      <c r="G347" s="1" t="s">
        <v>1760</v>
      </c>
      <c r="H347" s="1" t="s">
        <v>873</v>
      </c>
      <c r="I347" s="1" t="s">
        <v>1179</v>
      </c>
      <c r="J347" s="1" t="s">
        <v>1802</v>
      </c>
    </row>
    <row r="348" spans="2:10" ht="12.75">
      <c r="B348" s="1"/>
      <c r="C348" s="1" t="s">
        <v>882</v>
      </c>
      <c r="D348" s="1" t="s">
        <v>1093</v>
      </c>
      <c r="G348" s="1" t="s">
        <v>1095</v>
      </c>
      <c r="H348" s="1" t="s">
        <v>873</v>
      </c>
      <c r="I348" s="1" t="s">
        <v>1117</v>
      </c>
      <c r="J348" s="1" t="s">
        <v>1062</v>
      </c>
    </row>
    <row r="349" spans="2:10" ht="12.75">
      <c r="B349" s="1"/>
      <c r="C349" s="1" t="s">
        <v>1021</v>
      </c>
      <c r="D349" s="1" t="s">
        <v>1870</v>
      </c>
      <c r="G349" s="1" t="s">
        <v>1871</v>
      </c>
      <c r="H349" s="1" t="s">
        <v>873</v>
      </c>
      <c r="I349" s="1" t="s">
        <v>1119</v>
      </c>
      <c r="J349" s="1" t="s">
        <v>1804</v>
      </c>
    </row>
    <row r="350" spans="2:10" ht="12.75">
      <c r="B350" s="1"/>
      <c r="C350" s="1" t="s">
        <v>1023</v>
      </c>
      <c r="D350" s="1" t="s">
        <v>1872</v>
      </c>
      <c r="G350" s="1" t="s">
        <v>1873</v>
      </c>
      <c r="H350" s="1" t="s">
        <v>871</v>
      </c>
      <c r="I350" s="1" t="s">
        <v>1184</v>
      </c>
      <c r="J350" s="1" t="s">
        <v>1816</v>
      </c>
    </row>
    <row r="351" spans="1:10" ht="12.75">
      <c r="A351" s="1" t="s">
        <v>97</v>
      </c>
      <c r="B351" s="1"/>
      <c r="C351" s="1" t="s">
        <v>1106</v>
      </c>
      <c r="D351" s="1" t="s">
        <v>1367</v>
      </c>
      <c r="G351" s="1" t="s">
        <v>1042</v>
      </c>
      <c r="H351" s="1" t="s">
        <v>873</v>
      </c>
      <c r="I351" s="1" t="s">
        <v>98</v>
      </c>
      <c r="J351" s="1" t="s">
        <v>1324</v>
      </c>
    </row>
    <row r="352" spans="2:9" ht="12.75">
      <c r="B352" s="1"/>
      <c r="D352" s="1" t="s">
        <v>1481</v>
      </c>
      <c r="F352" s="1" t="s">
        <v>99</v>
      </c>
      <c r="G352" s="1" t="s">
        <v>1167</v>
      </c>
      <c r="I352" s="1" t="s">
        <v>858</v>
      </c>
    </row>
    <row r="353" spans="2:7" ht="12.75">
      <c r="B353" s="1"/>
      <c r="D353" s="1" t="s">
        <v>596</v>
      </c>
      <c r="F353" s="1" t="s">
        <v>99</v>
      </c>
      <c r="G353" s="1" t="s">
        <v>597</v>
      </c>
    </row>
    <row r="354" ht="12.75">
      <c r="B354" s="1"/>
    </row>
    <row r="355" spans="1:10" ht="12.75">
      <c r="A355" s="1" t="s">
        <v>100</v>
      </c>
      <c r="B355" s="2">
        <v>10</v>
      </c>
      <c r="C355" s="1" t="s">
        <v>838</v>
      </c>
      <c r="D355" s="1" t="s">
        <v>1221</v>
      </c>
      <c r="G355" s="1" t="s">
        <v>755</v>
      </c>
      <c r="H355" s="1">
        <v>12</v>
      </c>
      <c r="I355" s="1" t="s">
        <v>858</v>
      </c>
      <c r="J355" s="1" t="s">
        <v>1310</v>
      </c>
    </row>
    <row r="356" spans="2:10" ht="12.75">
      <c r="B356" s="2">
        <v>8</v>
      </c>
      <c r="C356" s="1" t="s">
        <v>843</v>
      </c>
      <c r="D356" s="1" t="s">
        <v>101</v>
      </c>
      <c r="G356" s="1" t="s">
        <v>1183</v>
      </c>
      <c r="H356" s="1">
        <v>12</v>
      </c>
      <c r="I356" s="1" t="s">
        <v>285</v>
      </c>
      <c r="J356" s="1" t="s">
        <v>158</v>
      </c>
    </row>
    <row r="357" spans="2:10" ht="12.75">
      <c r="B357" s="2">
        <v>6</v>
      </c>
      <c r="C357" s="1" t="s">
        <v>846</v>
      </c>
      <c r="D357" s="1" t="s">
        <v>1352</v>
      </c>
      <c r="G357" s="1" t="s">
        <v>1196</v>
      </c>
      <c r="H357" s="1">
        <v>12</v>
      </c>
      <c r="I357" s="1" t="s">
        <v>858</v>
      </c>
      <c r="J357" s="1" t="s">
        <v>1315</v>
      </c>
    </row>
    <row r="358" spans="2:10" ht="12.75">
      <c r="B358" s="2">
        <v>4</v>
      </c>
      <c r="C358" s="1" t="s">
        <v>848</v>
      </c>
      <c r="D358" s="1" t="s">
        <v>104</v>
      </c>
      <c r="G358" s="1" t="s">
        <v>1894</v>
      </c>
      <c r="H358" s="1">
        <v>12</v>
      </c>
      <c r="I358" s="1" t="s">
        <v>877</v>
      </c>
      <c r="J358" s="1" t="s">
        <v>357</v>
      </c>
    </row>
    <row r="359" spans="2:10" ht="12.75">
      <c r="B359" s="2">
        <v>2</v>
      </c>
      <c r="C359" s="1" t="s">
        <v>850</v>
      </c>
      <c r="D359" s="1" t="s">
        <v>104</v>
      </c>
      <c r="G359" s="1" t="s">
        <v>350</v>
      </c>
      <c r="H359" s="1">
        <v>12</v>
      </c>
      <c r="I359" s="1" t="s">
        <v>103</v>
      </c>
      <c r="J359" s="1" t="s">
        <v>1266</v>
      </c>
    </row>
    <row r="360" spans="2:10" ht="12.75">
      <c r="B360" s="2">
        <v>1</v>
      </c>
      <c r="C360" s="1" t="s">
        <v>860</v>
      </c>
      <c r="D360" s="1" t="s">
        <v>637</v>
      </c>
      <c r="G360" s="1" t="s">
        <v>302</v>
      </c>
      <c r="H360" s="1" t="s">
        <v>871</v>
      </c>
      <c r="I360" s="1" t="s">
        <v>1112</v>
      </c>
      <c r="J360" s="1" t="s">
        <v>394</v>
      </c>
    </row>
    <row r="361" spans="2:10" ht="12.75">
      <c r="B361" s="1"/>
      <c r="C361" s="1" t="s">
        <v>863</v>
      </c>
      <c r="D361" s="1" t="s">
        <v>637</v>
      </c>
      <c r="G361" s="1" t="s">
        <v>892</v>
      </c>
      <c r="H361" s="1" t="s">
        <v>871</v>
      </c>
      <c r="I361" s="1" t="s">
        <v>1116</v>
      </c>
      <c r="J361" s="1" t="s">
        <v>1850</v>
      </c>
    </row>
    <row r="362" spans="2:10" ht="12.75">
      <c r="B362" s="1"/>
      <c r="C362" s="1" t="s">
        <v>865</v>
      </c>
      <c r="D362" s="1" t="s">
        <v>637</v>
      </c>
      <c r="G362" s="1" t="s">
        <v>802</v>
      </c>
      <c r="H362" s="1" t="s">
        <v>871</v>
      </c>
      <c r="I362" s="1" t="s">
        <v>847</v>
      </c>
      <c r="J362" s="1" t="s">
        <v>1862</v>
      </c>
    </row>
    <row r="363" spans="2:10" ht="12.75">
      <c r="B363" s="1"/>
      <c r="C363" s="1" t="s">
        <v>868</v>
      </c>
      <c r="D363" s="1" t="s">
        <v>637</v>
      </c>
      <c r="G363" s="1" t="s">
        <v>389</v>
      </c>
      <c r="H363" s="1" t="s">
        <v>871</v>
      </c>
      <c r="I363" s="1" t="s">
        <v>866</v>
      </c>
      <c r="J363" s="1" t="s">
        <v>1862</v>
      </c>
    </row>
    <row r="364" spans="2:11" ht="12.75">
      <c r="B364" s="5"/>
      <c r="C364" s="1" t="s">
        <v>870</v>
      </c>
      <c r="D364" s="1" t="s">
        <v>637</v>
      </c>
      <c r="G364" s="1" t="s">
        <v>301</v>
      </c>
      <c r="H364" s="1" t="s">
        <v>873</v>
      </c>
      <c r="I364" s="1" t="s">
        <v>103</v>
      </c>
      <c r="J364" s="1" t="s">
        <v>1305</v>
      </c>
      <c r="K364" s="12"/>
    </row>
    <row r="365" spans="2:10" ht="12.75">
      <c r="B365" s="5"/>
      <c r="C365" s="1" t="s">
        <v>871</v>
      </c>
      <c r="D365" s="1" t="s">
        <v>637</v>
      </c>
      <c r="G365" s="1" t="s">
        <v>796</v>
      </c>
      <c r="H365" s="1" t="s">
        <v>870</v>
      </c>
      <c r="I365" s="1" t="s">
        <v>877</v>
      </c>
      <c r="J365" s="1" t="s">
        <v>410</v>
      </c>
    </row>
    <row r="366" spans="2:10" ht="12.75">
      <c r="B366" s="5"/>
      <c r="C366" s="1" t="s">
        <v>873</v>
      </c>
      <c r="D366" s="1" t="s">
        <v>801</v>
      </c>
      <c r="G366" s="1" t="s">
        <v>1208</v>
      </c>
      <c r="H366" s="1" t="s">
        <v>871</v>
      </c>
      <c r="I366" s="1" t="s">
        <v>1120</v>
      </c>
      <c r="J366" s="1" t="s">
        <v>1151</v>
      </c>
    </row>
    <row r="367" spans="2:10" ht="12.75">
      <c r="B367" s="1"/>
      <c r="C367" s="1" t="s">
        <v>875</v>
      </c>
      <c r="D367" s="1" t="s">
        <v>801</v>
      </c>
      <c r="G367" s="1" t="s">
        <v>708</v>
      </c>
      <c r="H367" s="1" t="s">
        <v>871</v>
      </c>
      <c r="I367" s="1" t="s">
        <v>1120</v>
      </c>
      <c r="J367" s="1" t="s">
        <v>411</v>
      </c>
    </row>
    <row r="368" spans="2:10" ht="12.75">
      <c r="B368" s="5"/>
      <c r="C368" s="1" t="s">
        <v>876</v>
      </c>
      <c r="D368" s="1" t="s">
        <v>139</v>
      </c>
      <c r="G368" s="1" t="s">
        <v>1030</v>
      </c>
      <c r="H368" s="1">
        <v>11</v>
      </c>
      <c r="I368" s="1" t="s">
        <v>874</v>
      </c>
      <c r="J368" s="1" t="s">
        <v>129</v>
      </c>
    </row>
    <row r="369" spans="2:10" ht="12.75">
      <c r="B369" s="5"/>
      <c r="C369" s="1" t="s">
        <v>879</v>
      </c>
      <c r="D369" s="1" t="s">
        <v>105</v>
      </c>
      <c r="G369" s="1" t="s">
        <v>1759</v>
      </c>
      <c r="H369" s="1" t="s">
        <v>870</v>
      </c>
      <c r="I369" s="1" t="s">
        <v>1136</v>
      </c>
      <c r="J369" s="1" t="s">
        <v>153</v>
      </c>
    </row>
    <row r="370" spans="2:10" ht="12.75">
      <c r="B370" s="5"/>
      <c r="C370" s="1" t="s">
        <v>881</v>
      </c>
      <c r="D370" s="1" t="s">
        <v>105</v>
      </c>
      <c r="G370" s="1" t="s">
        <v>792</v>
      </c>
      <c r="H370" s="1" t="s">
        <v>873</v>
      </c>
      <c r="I370" s="1" t="s">
        <v>869</v>
      </c>
      <c r="J370" s="1" t="s">
        <v>638</v>
      </c>
    </row>
    <row r="371" spans="2:10" ht="12.75">
      <c r="B371" s="5"/>
      <c r="C371" s="1" t="s">
        <v>882</v>
      </c>
      <c r="D371" s="1" t="s">
        <v>105</v>
      </c>
      <c r="G371" s="1" t="s">
        <v>1895</v>
      </c>
      <c r="H371" s="1">
        <v>12</v>
      </c>
      <c r="I371" s="1" t="s">
        <v>284</v>
      </c>
      <c r="J371" s="1" t="s">
        <v>639</v>
      </c>
    </row>
    <row r="372" spans="2:10" ht="12.75">
      <c r="B372" s="5"/>
      <c r="C372" s="1" t="s">
        <v>1021</v>
      </c>
      <c r="D372" s="1" t="s">
        <v>105</v>
      </c>
      <c r="G372" s="1" t="s">
        <v>324</v>
      </c>
      <c r="H372" s="1">
        <v>11</v>
      </c>
      <c r="I372" s="1" t="s">
        <v>844</v>
      </c>
      <c r="J372" s="1" t="s">
        <v>68</v>
      </c>
    </row>
    <row r="373" spans="2:10" ht="12.75">
      <c r="B373" s="5"/>
      <c r="C373" s="1" t="s">
        <v>1023</v>
      </c>
      <c r="D373" s="1" t="s">
        <v>161</v>
      </c>
      <c r="G373" s="1" t="s">
        <v>382</v>
      </c>
      <c r="H373" s="1" t="s">
        <v>871</v>
      </c>
      <c r="I373" s="1" t="s">
        <v>383</v>
      </c>
      <c r="J373" s="1" t="s">
        <v>381</v>
      </c>
    </row>
    <row r="374" spans="2:10" ht="12.75">
      <c r="B374" s="5"/>
      <c r="C374" s="1" t="s">
        <v>1106</v>
      </c>
      <c r="D374" s="1" t="s">
        <v>161</v>
      </c>
      <c r="G374" s="1" t="s">
        <v>384</v>
      </c>
      <c r="H374" s="1" t="s">
        <v>873</v>
      </c>
      <c r="I374" s="1" t="s">
        <v>103</v>
      </c>
      <c r="J374" s="1" t="s">
        <v>385</v>
      </c>
    </row>
    <row r="375" spans="2:10" ht="12.75">
      <c r="B375" s="5"/>
      <c r="C375" s="1" t="s">
        <v>1106</v>
      </c>
      <c r="D375" s="1" t="s">
        <v>161</v>
      </c>
      <c r="G375" s="1" t="s">
        <v>176</v>
      </c>
      <c r="H375" s="1" t="s">
        <v>871</v>
      </c>
      <c r="I375" s="1" t="s">
        <v>284</v>
      </c>
      <c r="J375" s="1" t="s">
        <v>1587</v>
      </c>
    </row>
    <row r="376" spans="2:10" ht="12.75">
      <c r="B376" s="5"/>
      <c r="C376" s="1" t="s">
        <v>1106</v>
      </c>
      <c r="D376" s="1" t="s">
        <v>161</v>
      </c>
      <c r="G376" s="1" t="s">
        <v>162</v>
      </c>
      <c r="H376" s="1">
        <v>12</v>
      </c>
      <c r="I376" s="1" t="s">
        <v>844</v>
      </c>
      <c r="J376" s="1" t="s">
        <v>1033</v>
      </c>
    </row>
    <row r="377" spans="2:10" ht="12.75">
      <c r="B377" s="5"/>
      <c r="C377" s="1" t="s">
        <v>1106</v>
      </c>
      <c r="D377" s="1" t="s">
        <v>161</v>
      </c>
      <c r="G377" s="1" t="s">
        <v>1047</v>
      </c>
      <c r="H377" s="1" t="s">
        <v>871</v>
      </c>
      <c r="I377" s="1" t="s">
        <v>284</v>
      </c>
      <c r="J377" s="1" t="s">
        <v>809</v>
      </c>
    </row>
    <row r="378" spans="2:10" ht="12.75">
      <c r="B378" s="5"/>
      <c r="C378" s="1" t="s">
        <v>1106</v>
      </c>
      <c r="D378" s="1" t="s">
        <v>161</v>
      </c>
      <c r="G378" s="1" t="s">
        <v>486</v>
      </c>
      <c r="H378" s="1" t="s">
        <v>873</v>
      </c>
      <c r="I378" s="1" t="s">
        <v>1117</v>
      </c>
      <c r="J378" s="1" t="s">
        <v>655</v>
      </c>
    </row>
    <row r="379" spans="2:10" ht="12.75">
      <c r="B379" s="5"/>
      <c r="C379" s="1" t="s">
        <v>1106</v>
      </c>
      <c r="D379" s="1" t="s">
        <v>161</v>
      </c>
      <c r="G379" s="1" t="s">
        <v>1260</v>
      </c>
      <c r="H379" s="1" t="s">
        <v>873</v>
      </c>
      <c r="I379" s="1" t="s">
        <v>1129</v>
      </c>
      <c r="J379" s="1" t="s">
        <v>1261</v>
      </c>
    </row>
    <row r="380" spans="2:10" ht="12.75">
      <c r="B380" s="5"/>
      <c r="C380" s="1" t="s">
        <v>1106</v>
      </c>
      <c r="D380" s="1" t="s">
        <v>161</v>
      </c>
      <c r="G380" s="1" t="s">
        <v>1190</v>
      </c>
      <c r="H380" s="1" t="s">
        <v>871</v>
      </c>
      <c r="I380" s="1" t="s">
        <v>509</v>
      </c>
      <c r="J380" s="1" t="s">
        <v>59</v>
      </c>
    </row>
    <row r="381" spans="2:10" ht="12.75">
      <c r="B381" s="5"/>
      <c r="C381" s="1" t="s">
        <v>1106</v>
      </c>
      <c r="D381" s="1" t="s">
        <v>161</v>
      </c>
      <c r="G381" s="1" t="s">
        <v>803</v>
      </c>
      <c r="H381" s="1" t="s">
        <v>870</v>
      </c>
      <c r="I381" s="1" t="s">
        <v>1120</v>
      </c>
      <c r="J381" s="1" t="s">
        <v>804</v>
      </c>
    </row>
    <row r="382" spans="1:10" ht="12.75">
      <c r="A382" s="1" t="s">
        <v>100</v>
      </c>
      <c r="B382" s="5"/>
      <c r="C382" s="1" t="s">
        <v>1106</v>
      </c>
      <c r="D382" s="1" t="s">
        <v>161</v>
      </c>
      <c r="G382" s="1" t="s">
        <v>450</v>
      </c>
      <c r="H382" s="1" t="s">
        <v>871</v>
      </c>
      <c r="I382" s="1" t="s">
        <v>1120</v>
      </c>
      <c r="J382" s="1" t="s">
        <v>451</v>
      </c>
    </row>
    <row r="383" spans="2:9" ht="12.75">
      <c r="B383" s="5"/>
      <c r="D383" s="1" t="s">
        <v>1221</v>
      </c>
      <c r="F383" s="1" t="s">
        <v>163</v>
      </c>
      <c r="G383" s="1" t="s">
        <v>805</v>
      </c>
      <c r="I383" s="1" t="s">
        <v>858</v>
      </c>
    </row>
    <row r="384" spans="4:7" ht="12.75">
      <c r="D384" s="1" t="s">
        <v>1221</v>
      </c>
      <c r="F384" s="1" t="s">
        <v>163</v>
      </c>
      <c r="G384" s="1" t="s">
        <v>1236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85"/>
  <sheetViews>
    <sheetView tabSelected="1" zoomScale="85" zoomScaleNormal="85" workbookViewId="0" topLeftCell="A173">
      <selection activeCell="F191" sqref="F191"/>
    </sheetView>
  </sheetViews>
  <sheetFormatPr defaultColWidth="9.140625" defaultRowHeight="12.75"/>
  <cols>
    <col min="1" max="1" width="13.7109375" style="1" customWidth="1"/>
    <col min="2" max="2" width="3.7109375" style="2" customWidth="1"/>
    <col min="3" max="3" width="5.7109375" style="1" customWidth="1"/>
    <col min="4" max="4" width="12.7109375" style="1" customWidth="1"/>
    <col min="5" max="5" width="5.7109375" style="1" customWidth="1"/>
    <col min="6" max="6" width="6.00390625" style="1" customWidth="1"/>
    <col min="7" max="7" width="22.28125" style="1" customWidth="1"/>
    <col min="8" max="8" width="5.7109375" style="1" customWidth="1"/>
    <col min="9" max="9" width="23.7109375" style="1" customWidth="1"/>
    <col min="10" max="10" width="25.7109375" style="1" customWidth="1"/>
    <col min="11" max="11" width="10.7109375" style="1" customWidth="1"/>
    <col min="12" max="12" width="4.421875" style="1" customWidth="1"/>
    <col min="13" max="16" width="9.140625" style="3" hidden="1" customWidth="1"/>
    <col min="17" max="17" width="1.7109375" style="3" hidden="1" customWidth="1"/>
    <col min="18" max="21" width="9.140625" style="3" hidden="1" customWidth="1"/>
    <col min="22" max="22" width="2.7109375" style="1" hidden="1" customWidth="1"/>
    <col min="23" max="16384" width="9.140625" style="1" customWidth="1"/>
  </cols>
  <sheetData>
    <row r="1" spans="1:15" ht="12.75">
      <c r="A1" s="1" t="s">
        <v>821</v>
      </c>
      <c r="B1" s="2" t="s">
        <v>822</v>
      </c>
      <c r="C1" s="1" t="s">
        <v>823</v>
      </c>
      <c r="D1" s="1" t="s">
        <v>824</v>
      </c>
      <c r="E1" s="1" t="s">
        <v>825</v>
      </c>
      <c r="F1" s="1" t="s">
        <v>826</v>
      </c>
      <c r="G1" s="1" t="s">
        <v>827</v>
      </c>
      <c r="H1" s="1" t="s">
        <v>828</v>
      </c>
      <c r="I1" s="1" t="s">
        <v>829</v>
      </c>
      <c r="J1" s="1" t="s">
        <v>830</v>
      </c>
      <c r="K1" s="1" t="s">
        <v>831</v>
      </c>
      <c r="L1" s="1" t="s">
        <v>832</v>
      </c>
      <c r="M1" s="3" t="s">
        <v>833</v>
      </c>
      <c r="O1" s="1" t="s">
        <v>834</v>
      </c>
    </row>
    <row r="2" spans="1:23" ht="12.75">
      <c r="A2" s="1" t="s">
        <v>837</v>
      </c>
      <c r="B2" s="2">
        <v>10</v>
      </c>
      <c r="C2" s="1" t="s">
        <v>838</v>
      </c>
      <c r="D2" s="1" t="str">
        <f>IF(V2="Y",IF(L2="Y"," "&amp;U2,"-"&amp;U2),IF(L2="M"," "&amp;P2,"-"&amp;P2))</f>
        <v> 00:47.89</v>
      </c>
      <c r="E2" s="1" t="s">
        <v>839</v>
      </c>
      <c r="G2" s="1" t="s">
        <v>1126</v>
      </c>
      <c r="I2" s="1" t="s">
        <v>1126</v>
      </c>
      <c r="J2" s="1" t="s">
        <v>911</v>
      </c>
      <c r="K2" s="1" t="s">
        <v>942</v>
      </c>
      <c r="L2" s="1" t="s">
        <v>842</v>
      </c>
      <c r="M2" s="3" t="str">
        <f>IF(E2="F",K2,K2+0.0000016)</f>
        <v>00:47.89</v>
      </c>
      <c r="N2" s="3" t="str">
        <f>IF(L2="Y",M2*0.9942,M2)</f>
        <v>00:47.89</v>
      </c>
      <c r="O2" s="3" t="str">
        <f aca="true" t="shared" si="0" ref="O2:O23">+TEXT(N2,"mm:ss.00")</f>
        <v>00:47.89</v>
      </c>
      <c r="P2" s="3" t="str">
        <f>IF(E2="F",O2,O2&amp;" f")</f>
        <v>00:47.89</v>
      </c>
      <c r="R2" s="3">
        <f>IF(E2="F",K2+0.0000016)</f>
        <v>0.0005558824074074075</v>
      </c>
      <c r="S2" s="3">
        <f>IF(L2="M",R2*1.0058399,R2)</f>
        <v>0.000559128705078426</v>
      </c>
      <c r="T2" s="3" t="str">
        <f aca="true" t="shared" si="1" ref="T2:T23">+TEXT(S2,"mm:ss.00")</f>
        <v>00:48.31</v>
      </c>
      <c r="U2" s="3" t="str">
        <f>IF(E2="F",T2,T2&amp;" f")</f>
        <v>00:48.31</v>
      </c>
      <c r="V2" s="1" t="s">
        <v>842</v>
      </c>
      <c r="W2" s="3"/>
    </row>
    <row r="3" spans="2:23" ht="12.75">
      <c r="B3" s="2">
        <v>8</v>
      </c>
      <c r="C3" s="1" t="s">
        <v>843</v>
      </c>
      <c r="D3" s="1" t="str">
        <f>IF(V3="Y",IF(L3="Y"," "&amp;U3,"-"&amp;U3),IF(L3="M"," "&amp;P3,"-"&amp;P3))</f>
        <v> 00:48.14</v>
      </c>
      <c r="E3" s="1" t="s">
        <v>839</v>
      </c>
      <c r="G3" s="1" t="s">
        <v>167</v>
      </c>
      <c r="I3" s="1" t="s">
        <v>167</v>
      </c>
      <c r="J3" s="1" t="s">
        <v>1906</v>
      </c>
      <c r="K3" s="1" t="s">
        <v>219</v>
      </c>
      <c r="L3" s="1" t="s">
        <v>842</v>
      </c>
      <c r="M3" s="3" t="str">
        <f aca="true" t="shared" si="2" ref="M3:M23">IF(E3="F",K3,K3+0.0000016)</f>
        <v>00:48.14</v>
      </c>
      <c r="N3" s="3" t="str">
        <f aca="true" t="shared" si="3" ref="N3:N23">IF(L3="Y",M3*0.9942,M3)</f>
        <v>00:48.14</v>
      </c>
      <c r="O3" s="3" t="str">
        <f t="shared" si="0"/>
        <v>00:48.14</v>
      </c>
      <c r="P3" s="3" t="str">
        <f aca="true" t="shared" si="4" ref="P3:P23">IF(E3="F",O3,O3&amp;" f")</f>
        <v>00:48.14</v>
      </c>
      <c r="R3" s="3">
        <f aca="true" t="shared" si="5" ref="R3:R23">IF(E3="F",K3+0.0000016)</f>
        <v>0.000558775925925926</v>
      </c>
      <c r="S3" s="3">
        <f aca="true" t="shared" si="6" ref="S3:S21">IF(L3="M",R3*1.0058399,R3)</f>
        <v>0.0005620391214557408</v>
      </c>
      <c r="T3" s="3" t="str">
        <f t="shared" si="1"/>
        <v>00:48.56</v>
      </c>
      <c r="U3" s="3" t="str">
        <f aca="true" t="shared" si="7" ref="U3:U23">IF(E3="F",T3,T3&amp;" f")</f>
        <v>00:48.56</v>
      </c>
      <c r="V3" s="1" t="s">
        <v>842</v>
      </c>
      <c r="W3" s="3"/>
    </row>
    <row r="4" spans="2:23" ht="12.75">
      <c r="B4" s="2">
        <v>6</v>
      </c>
      <c r="C4" s="1" t="s">
        <v>846</v>
      </c>
      <c r="D4" s="1" t="str">
        <f aca="true" t="shared" si="8" ref="D4:D20">IF(V4="Y",IF(L4="Y"," "&amp;U4,"-"&amp;U4),IF(L4="M"," "&amp;P4,"-"&amp;P4))</f>
        <v> 00:48.45</v>
      </c>
      <c r="E4" s="1" t="s">
        <v>839</v>
      </c>
      <c r="G4" s="1" t="s">
        <v>284</v>
      </c>
      <c r="I4" s="1" t="s">
        <v>284</v>
      </c>
      <c r="J4" s="1" t="s">
        <v>1496</v>
      </c>
      <c r="K4" s="1" t="s">
        <v>1495</v>
      </c>
      <c r="L4" s="1" t="s">
        <v>842</v>
      </c>
      <c r="M4" s="3" t="str">
        <f t="shared" si="2"/>
        <v>00:48.45</v>
      </c>
      <c r="N4" s="3" t="str">
        <f t="shared" si="3"/>
        <v>00:48.45</v>
      </c>
      <c r="O4" s="3" t="str">
        <f t="shared" si="0"/>
        <v>00:48.45</v>
      </c>
      <c r="P4" s="3" t="str">
        <f t="shared" si="4"/>
        <v>00:48.45</v>
      </c>
      <c r="R4" s="3">
        <f t="shared" si="5"/>
        <v>0.0005623638888888889</v>
      </c>
      <c r="S4" s="3">
        <f t="shared" si="6"/>
        <v>0.0005656480377636111</v>
      </c>
      <c r="T4" s="3" t="str">
        <f t="shared" si="1"/>
        <v>00:48.87</v>
      </c>
      <c r="U4" s="3" t="str">
        <f t="shared" si="7"/>
        <v>00:48.87</v>
      </c>
      <c r="V4" s="1" t="s">
        <v>842</v>
      </c>
      <c r="W4" s="3"/>
    </row>
    <row r="5" spans="2:23" ht="12.75">
      <c r="B5" s="2">
        <v>4</v>
      </c>
      <c r="C5" s="1" t="s">
        <v>848</v>
      </c>
      <c r="D5" s="1" t="str">
        <f>IF(V5="Y",IF(L5="Y"," "&amp;U5,"-"&amp;U5),IF(L5="M"," "&amp;P5,"-"&amp;P5))</f>
        <v> 00:48.57</v>
      </c>
      <c r="E5" s="1" t="s">
        <v>839</v>
      </c>
      <c r="G5" s="1" t="s">
        <v>861</v>
      </c>
      <c r="I5" s="1" t="s">
        <v>861</v>
      </c>
      <c r="J5" s="1" t="s">
        <v>913</v>
      </c>
      <c r="K5" s="1" t="s">
        <v>943</v>
      </c>
      <c r="L5" s="1" t="s">
        <v>842</v>
      </c>
      <c r="M5" s="3" t="str">
        <f t="shared" si="2"/>
        <v>00:48.57</v>
      </c>
      <c r="N5" s="3" t="str">
        <f t="shared" si="3"/>
        <v>00:48.57</v>
      </c>
      <c r="O5" s="3" t="str">
        <f t="shared" si="0"/>
        <v>00:48.57</v>
      </c>
      <c r="P5" s="3" t="str">
        <f t="shared" si="4"/>
        <v>00:48.57</v>
      </c>
      <c r="R5" s="3">
        <f t="shared" si="5"/>
        <v>0.0005637527777777779</v>
      </c>
      <c r="S5" s="3">
        <f t="shared" si="6"/>
        <v>0.0005670450376247223</v>
      </c>
      <c r="T5" s="3" t="str">
        <f t="shared" si="1"/>
        <v>00:48.99</v>
      </c>
      <c r="U5" s="3" t="str">
        <f t="shared" si="7"/>
        <v>00:48.99</v>
      </c>
      <c r="V5" s="1" t="s">
        <v>842</v>
      </c>
      <c r="W5" s="3"/>
    </row>
    <row r="6" spans="2:23" ht="12.75">
      <c r="B6" s="2">
        <v>2</v>
      </c>
      <c r="C6" s="1" t="s">
        <v>850</v>
      </c>
      <c r="D6" s="1" t="str">
        <f t="shared" si="8"/>
        <v> 00:49.25</v>
      </c>
      <c r="E6" s="1" t="s">
        <v>839</v>
      </c>
      <c r="G6" s="1" t="s">
        <v>849</v>
      </c>
      <c r="I6" s="1" t="s">
        <v>849</v>
      </c>
      <c r="J6" s="1" t="s">
        <v>1541</v>
      </c>
      <c r="K6" s="1" t="s">
        <v>1542</v>
      </c>
      <c r="L6" s="1" t="s">
        <v>842</v>
      </c>
      <c r="M6" s="3" t="str">
        <f t="shared" si="2"/>
        <v>00:49.25</v>
      </c>
      <c r="N6" s="3" t="str">
        <f t="shared" si="3"/>
        <v>00:49.25</v>
      </c>
      <c r="O6" s="3" t="str">
        <f t="shared" si="0"/>
        <v>00:49.25</v>
      </c>
      <c r="P6" s="3" t="str">
        <f t="shared" si="4"/>
        <v>00:49.25</v>
      </c>
      <c r="R6" s="3">
        <f t="shared" si="5"/>
        <v>0.0005716231481481482</v>
      </c>
      <c r="S6" s="3">
        <f t="shared" si="6"/>
        <v>0.0005749613701710185</v>
      </c>
      <c r="T6" s="3" t="str">
        <f t="shared" si="1"/>
        <v>00:49.68</v>
      </c>
      <c r="U6" s="3" t="str">
        <f t="shared" si="7"/>
        <v>00:49.68</v>
      </c>
      <c r="V6" s="1" t="s">
        <v>842</v>
      </c>
      <c r="W6" s="3"/>
    </row>
    <row r="7" spans="2:23" ht="12.75">
      <c r="B7" s="2">
        <v>1</v>
      </c>
      <c r="C7" s="1" t="s">
        <v>860</v>
      </c>
      <c r="D7" s="1" t="str">
        <f t="shared" si="8"/>
        <v> 00:49.43</v>
      </c>
      <c r="E7" s="1" t="s">
        <v>839</v>
      </c>
      <c r="G7" s="1" t="s">
        <v>1129</v>
      </c>
      <c r="I7" s="1" t="s">
        <v>1129</v>
      </c>
      <c r="J7" s="1" t="s">
        <v>1797</v>
      </c>
      <c r="K7" s="1" t="s">
        <v>1874</v>
      </c>
      <c r="L7" s="1" t="s">
        <v>842</v>
      </c>
      <c r="M7" s="3" t="str">
        <f>IF(E7="F",K7,K7+0.0000016)</f>
        <v>00:49.43</v>
      </c>
      <c r="N7" s="3" t="str">
        <f>IF(L7="Y",M7*0.9942,M7)</f>
        <v>00:49.43</v>
      </c>
      <c r="O7" s="3" t="str">
        <f t="shared" si="0"/>
        <v>00:49.43</v>
      </c>
      <c r="P7" s="3" t="str">
        <f>IF(E7="F",O7,O7&amp;" f")</f>
        <v>00:49.43</v>
      </c>
      <c r="R7" s="3">
        <f t="shared" si="5"/>
        <v>0.0005737064814814815</v>
      </c>
      <c r="S7" s="3">
        <f t="shared" si="6"/>
        <v>0.0005770568699626853</v>
      </c>
      <c r="T7" s="3" t="str">
        <f t="shared" si="1"/>
        <v>00:49.86</v>
      </c>
      <c r="U7" s="3" t="str">
        <f t="shared" si="7"/>
        <v>00:49.86</v>
      </c>
      <c r="V7" s="1" t="s">
        <v>842</v>
      </c>
      <c r="W7" s="3"/>
    </row>
    <row r="8" spans="3:23" ht="12.75">
      <c r="C8" s="1" t="s">
        <v>863</v>
      </c>
      <c r="D8" s="1" t="str">
        <f>IF(V8="Y",IF(L8="Y"," "&amp;U8,"-"&amp;U8),IF(L8="M"," "&amp;P8,"-"&amp;P8))</f>
        <v> 00:49.49</v>
      </c>
      <c r="E8" s="1" t="s">
        <v>839</v>
      </c>
      <c r="G8" s="1" t="s">
        <v>502</v>
      </c>
      <c r="I8" s="1" t="s">
        <v>877</v>
      </c>
      <c r="J8" s="1" t="s">
        <v>916</v>
      </c>
      <c r="K8" s="1" t="s">
        <v>944</v>
      </c>
      <c r="L8" s="1" t="s">
        <v>842</v>
      </c>
      <c r="M8" s="3" t="str">
        <f t="shared" si="2"/>
        <v>00:49.49</v>
      </c>
      <c r="N8" s="3" t="str">
        <f t="shared" si="3"/>
        <v>00:49.49</v>
      </c>
      <c r="O8" s="3" t="str">
        <f t="shared" si="0"/>
        <v>00:49.49</v>
      </c>
      <c r="P8" s="3" t="str">
        <f t="shared" si="4"/>
        <v>00:49.49</v>
      </c>
      <c r="R8" s="3">
        <f t="shared" si="5"/>
        <v>0.000574400925925926</v>
      </c>
      <c r="S8" s="3">
        <f t="shared" si="6"/>
        <v>0.0005777553698932408</v>
      </c>
      <c r="T8" s="3" t="str">
        <f t="shared" si="1"/>
        <v>00:49.92</v>
      </c>
      <c r="U8" s="3" t="str">
        <f t="shared" si="7"/>
        <v>00:49.92</v>
      </c>
      <c r="V8" s="1" t="s">
        <v>842</v>
      </c>
      <c r="W8" s="3"/>
    </row>
    <row r="9" spans="3:23" ht="12.75">
      <c r="C9" s="1" t="s">
        <v>865</v>
      </c>
      <c r="D9" s="1" t="str">
        <f t="shared" si="8"/>
        <v> 00:49.65</v>
      </c>
      <c r="E9" s="1" t="s">
        <v>839</v>
      </c>
      <c r="G9" s="1" t="s">
        <v>1143</v>
      </c>
      <c r="I9" s="1" t="s">
        <v>1143</v>
      </c>
      <c r="J9" s="1" t="s">
        <v>910</v>
      </c>
      <c r="K9" s="1" t="s">
        <v>945</v>
      </c>
      <c r="L9" s="1" t="s">
        <v>842</v>
      </c>
      <c r="M9" s="3" t="str">
        <f t="shared" si="2"/>
        <v>00:49.65</v>
      </c>
      <c r="N9" s="3" t="str">
        <f t="shared" si="3"/>
        <v>00:49.65</v>
      </c>
      <c r="O9" s="3" t="str">
        <f t="shared" si="0"/>
        <v>00:49.65</v>
      </c>
      <c r="P9" s="3" t="str">
        <f t="shared" si="4"/>
        <v>00:49.65</v>
      </c>
      <c r="R9" s="3">
        <f>IF(E9="F",K9+0.0000016)</f>
        <v>0.0005762527777777778</v>
      </c>
      <c r="S9" s="3">
        <f>IF(L9="M",R9*1.0058399,R9)</f>
        <v>0.0005796180363747223</v>
      </c>
      <c r="T9" s="3" t="str">
        <f t="shared" si="1"/>
        <v>00:50.08</v>
      </c>
      <c r="U9" s="3" t="str">
        <f>IF(E9="F",T9,T9&amp;" f")</f>
        <v>00:50.08</v>
      </c>
      <c r="V9" s="1" t="s">
        <v>842</v>
      </c>
      <c r="W9" s="3"/>
    </row>
    <row r="10" spans="3:23" ht="12.75">
      <c r="C10" s="1" t="s">
        <v>868</v>
      </c>
      <c r="D10" s="1" t="str">
        <f t="shared" si="8"/>
        <v> 00:50.20</v>
      </c>
      <c r="E10" s="1" t="s">
        <v>839</v>
      </c>
      <c r="G10" s="1" t="s">
        <v>1921</v>
      </c>
      <c r="I10" s="1" t="s">
        <v>1921</v>
      </c>
      <c r="J10" s="1" t="s">
        <v>22</v>
      </c>
      <c r="K10" s="1" t="s">
        <v>1149</v>
      </c>
      <c r="L10" s="1" t="s">
        <v>842</v>
      </c>
      <c r="M10" s="3" t="str">
        <f t="shared" si="2"/>
        <v>00:50.20</v>
      </c>
      <c r="N10" s="3" t="str">
        <f t="shared" si="3"/>
        <v>00:50.20</v>
      </c>
      <c r="O10" s="3" t="str">
        <f t="shared" si="0"/>
        <v>00:50.20</v>
      </c>
      <c r="P10" s="3" t="str">
        <f t="shared" si="4"/>
        <v>00:50.20</v>
      </c>
      <c r="R10" s="3">
        <f t="shared" si="5"/>
        <v>0.0005826185185185186</v>
      </c>
      <c r="S10" s="3">
        <f t="shared" si="6"/>
        <v>0.0005860209524048149</v>
      </c>
      <c r="T10" s="3" t="str">
        <f t="shared" si="1"/>
        <v>00:50.63</v>
      </c>
      <c r="U10" s="3" t="str">
        <f t="shared" si="7"/>
        <v>00:50.63</v>
      </c>
      <c r="V10" s="1" t="s">
        <v>842</v>
      </c>
      <c r="W10" s="3"/>
    </row>
    <row r="11" spans="3:23" ht="12.75">
      <c r="C11" s="1" t="s">
        <v>870</v>
      </c>
      <c r="D11" s="1" t="str">
        <f>IF(V11="Y",IF(L11="Y"," "&amp;U11,"-"&amp;U11),IF(L11="M"," "&amp;P11,"-"&amp;P11))</f>
        <v> 00:50.28</v>
      </c>
      <c r="E11" s="1" t="s">
        <v>839</v>
      </c>
      <c r="G11" s="1" t="s">
        <v>1174</v>
      </c>
      <c r="I11" s="1" t="s">
        <v>1174</v>
      </c>
      <c r="J11" s="1" t="s">
        <v>921</v>
      </c>
      <c r="K11" s="1" t="s">
        <v>716</v>
      </c>
      <c r="L11" s="1" t="s">
        <v>842</v>
      </c>
      <c r="M11" s="3" t="str">
        <f>IF(E11="F",K11,K11+0.0000016)</f>
        <v>00:50.28</v>
      </c>
      <c r="N11" s="3" t="str">
        <f>IF(L11="Y",M11*0.9942,M11)</f>
        <v>00:50.28</v>
      </c>
      <c r="O11" s="3" t="str">
        <f t="shared" si="0"/>
        <v>00:50.28</v>
      </c>
      <c r="P11" s="3" t="str">
        <f>IF(E11="F",O11,O11&amp;" f")</f>
        <v>00:50.28</v>
      </c>
      <c r="R11" s="3">
        <f>IF(E11="F",K11+0.0000016)</f>
        <v>0.0005835444444444444</v>
      </c>
      <c r="S11" s="3">
        <f>IF(L11="M",R11*1.0058399,R11)</f>
        <v>0.0005869522856455556</v>
      </c>
      <c r="T11" s="3" t="str">
        <f t="shared" si="1"/>
        <v>00:50.71</v>
      </c>
      <c r="U11" s="3" t="str">
        <f>IF(E11="F",T11,T11&amp;" f")</f>
        <v>00:50.71</v>
      </c>
      <c r="V11" s="1" t="s">
        <v>842</v>
      </c>
      <c r="W11" s="3"/>
    </row>
    <row r="12" spans="3:23" ht="12.75">
      <c r="C12" s="1" t="s">
        <v>871</v>
      </c>
      <c r="D12" s="1" t="str">
        <f t="shared" si="8"/>
        <v> 00:50.37</v>
      </c>
      <c r="E12" s="1" t="s">
        <v>839</v>
      </c>
      <c r="G12" s="1" t="s">
        <v>1024</v>
      </c>
      <c r="I12" s="1" t="s">
        <v>1024</v>
      </c>
      <c r="J12" s="1" t="s">
        <v>1755</v>
      </c>
      <c r="K12" s="1" t="s">
        <v>1756</v>
      </c>
      <c r="L12" s="1" t="s">
        <v>842</v>
      </c>
      <c r="M12" s="3" t="str">
        <f t="shared" si="2"/>
        <v>00:50.37</v>
      </c>
      <c r="N12" s="3" t="str">
        <f t="shared" si="3"/>
        <v>00:50.37</v>
      </c>
      <c r="O12" s="3" t="str">
        <f t="shared" si="0"/>
        <v>00:50.37</v>
      </c>
      <c r="P12" s="3" t="str">
        <f t="shared" si="4"/>
        <v>00:50.37</v>
      </c>
      <c r="R12" s="3">
        <f t="shared" si="5"/>
        <v>0.0005845861111111111</v>
      </c>
      <c r="S12" s="3">
        <f t="shared" si="6"/>
        <v>0.0005880000355413888</v>
      </c>
      <c r="T12" s="3" t="str">
        <f t="shared" si="1"/>
        <v>00:50.80</v>
      </c>
      <c r="U12" s="3" t="str">
        <f t="shared" si="7"/>
        <v>00:50.80</v>
      </c>
      <c r="V12" s="1" t="s">
        <v>842</v>
      </c>
      <c r="W12" s="3"/>
    </row>
    <row r="13" spans="3:23" ht="12.75">
      <c r="C13" s="1" t="s">
        <v>873</v>
      </c>
      <c r="D13" s="1" t="str">
        <f>IF(V13="Y",IF(L13="Y"," "&amp;U13,"-"&amp;U13),IF(L13="M"," "&amp;P13,"-"&amp;P13))</f>
        <v> 00:50.56</v>
      </c>
      <c r="E13" s="1" t="s">
        <v>839</v>
      </c>
      <c r="G13" s="1" t="s">
        <v>1901</v>
      </c>
      <c r="I13" s="1" t="s">
        <v>1901</v>
      </c>
      <c r="J13" s="1" t="s">
        <v>1813</v>
      </c>
      <c r="K13" s="1" t="s">
        <v>1875</v>
      </c>
      <c r="L13" s="1" t="s">
        <v>842</v>
      </c>
      <c r="M13" s="3" t="str">
        <f t="shared" si="2"/>
        <v>00:50.56</v>
      </c>
      <c r="N13" s="3" t="str">
        <f t="shared" si="3"/>
        <v>00:50.56</v>
      </c>
      <c r="O13" s="3" t="str">
        <f t="shared" si="0"/>
        <v>00:50.56</v>
      </c>
      <c r="P13" s="3" t="str">
        <f t="shared" si="4"/>
        <v>00:50.56</v>
      </c>
      <c r="R13" s="3">
        <f>IF(E13="F",K13+0.0000016)</f>
        <v>0.0005867851851851853</v>
      </c>
      <c r="S13" s="3">
        <f>IF(L13="M",R13*1.0058399,R13)</f>
        <v>0.0005902119519881482</v>
      </c>
      <c r="T13" s="3" t="str">
        <f t="shared" si="1"/>
        <v>00:50.99</v>
      </c>
      <c r="U13" s="3" t="str">
        <f>IF(E13="F",T13,T13&amp;" f")</f>
        <v>00:50.99</v>
      </c>
      <c r="V13" s="1" t="s">
        <v>842</v>
      </c>
      <c r="W13" s="3"/>
    </row>
    <row r="14" spans="3:23" ht="12.75">
      <c r="C14" s="1" t="s">
        <v>875</v>
      </c>
      <c r="D14" s="1" t="str">
        <f>IF(V14="Y",IF(L14="Y"," "&amp;U14,"-"&amp;U14),IF(L14="M"," "&amp;P14,"-"&amp;P14))</f>
        <v> 00:50.66</v>
      </c>
      <c r="E14" s="1" t="s">
        <v>839</v>
      </c>
      <c r="G14" s="1" t="s">
        <v>864</v>
      </c>
      <c r="I14" s="1" t="s">
        <v>864</v>
      </c>
      <c r="J14" s="1" t="s">
        <v>461</v>
      </c>
      <c r="K14" s="1" t="s">
        <v>253</v>
      </c>
      <c r="L14" s="1" t="s">
        <v>842</v>
      </c>
      <c r="M14" s="3" t="str">
        <f t="shared" si="2"/>
        <v>00:50.66</v>
      </c>
      <c r="N14" s="3" t="str">
        <f t="shared" si="3"/>
        <v>00:50.66</v>
      </c>
      <c r="O14" s="3" t="str">
        <f t="shared" si="0"/>
        <v>00:50.66</v>
      </c>
      <c r="P14" s="3" t="str">
        <f t="shared" si="4"/>
        <v>00:50.66</v>
      </c>
      <c r="R14" s="3">
        <f t="shared" si="5"/>
        <v>0.0005879425925925926</v>
      </c>
      <c r="S14" s="3">
        <f t="shared" si="6"/>
        <v>0.0005913761185390741</v>
      </c>
      <c r="T14" s="3" t="str">
        <f t="shared" si="1"/>
        <v>00:51.09</v>
      </c>
      <c r="U14" s="3" t="str">
        <f t="shared" si="7"/>
        <v>00:51.09</v>
      </c>
      <c r="V14" s="1" t="s">
        <v>842</v>
      </c>
      <c r="W14" s="3"/>
    </row>
    <row r="15" spans="3:23" ht="12.75">
      <c r="C15" s="1" t="s">
        <v>876</v>
      </c>
      <c r="D15" s="1" t="str">
        <f t="shared" si="8"/>
        <v> 00:50.69</v>
      </c>
      <c r="E15" s="1" t="s">
        <v>839</v>
      </c>
      <c r="G15" s="1" t="s">
        <v>1120</v>
      </c>
      <c r="I15" s="1" t="s">
        <v>1120</v>
      </c>
      <c r="J15" s="1" t="s">
        <v>468</v>
      </c>
      <c r="K15" s="1" t="s">
        <v>254</v>
      </c>
      <c r="L15" s="1" t="s">
        <v>842</v>
      </c>
      <c r="M15" s="3" t="str">
        <f t="shared" si="2"/>
        <v>00:50.69</v>
      </c>
      <c r="N15" s="3" t="str">
        <f t="shared" si="3"/>
        <v>00:50.69</v>
      </c>
      <c r="O15" s="3" t="str">
        <f t="shared" si="0"/>
        <v>00:50.69</v>
      </c>
      <c r="P15" s="3" t="str">
        <f t="shared" si="4"/>
        <v>00:50.69</v>
      </c>
      <c r="R15" s="3">
        <f t="shared" si="5"/>
        <v>0.0005882898148148149</v>
      </c>
      <c r="S15" s="3">
        <f t="shared" si="6"/>
        <v>0.0005917253685043519</v>
      </c>
      <c r="T15" s="3" t="str">
        <f t="shared" si="1"/>
        <v>00:51.13</v>
      </c>
      <c r="U15" s="3" t="str">
        <f t="shared" si="7"/>
        <v>00:51.13</v>
      </c>
      <c r="V15" s="1" t="s">
        <v>842</v>
      </c>
      <c r="W15" s="3"/>
    </row>
    <row r="16" spans="3:23" ht="12.75">
      <c r="C16" s="1" t="s">
        <v>879</v>
      </c>
      <c r="D16" s="1" t="str">
        <f>IF(V16="Y",IF(L16="Y"," "&amp;U16,"-"&amp;U16),IF(L16="M"," "&amp;P16,"-"&amp;P16))</f>
        <v> 00:50.76</v>
      </c>
      <c r="E16" s="1" t="s">
        <v>839</v>
      </c>
      <c r="G16" s="1" t="s">
        <v>1177</v>
      </c>
      <c r="I16" s="1" t="s">
        <v>1177</v>
      </c>
      <c r="J16" s="1" t="s">
        <v>129</v>
      </c>
      <c r="K16" s="1" t="s">
        <v>142</v>
      </c>
      <c r="L16" s="1" t="s">
        <v>842</v>
      </c>
      <c r="M16" s="3" t="str">
        <f t="shared" si="2"/>
        <v>00:50.76</v>
      </c>
      <c r="N16" s="3" t="str">
        <f t="shared" si="3"/>
        <v>00:50.76</v>
      </c>
      <c r="O16" s="3" t="str">
        <f t="shared" si="0"/>
        <v>00:50.76</v>
      </c>
      <c r="P16" s="3" t="str">
        <f t="shared" si="4"/>
        <v>00:50.76</v>
      </c>
      <c r="R16" s="3">
        <f t="shared" si="5"/>
        <v>0.0005891000000000001</v>
      </c>
      <c r="S16" s="3">
        <f t="shared" si="6"/>
        <v>0.00059254028509</v>
      </c>
      <c r="T16" s="3" t="str">
        <f t="shared" si="1"/>
        <v>00:51.20</v>
      </c>
      <c r="U16" s="3" t="str">
        <f t="shared" si="7"/>
        <v>00:51.20</v>
      </c>
      <c r="V16" s="1" t="s">
        <v>842</v>
      </c>
      <c r="W16" s="3"/>
    </row>
    <row r="17" spans="3:23" ht="12.75">
      <c r="C17" s="1" t="s">
        <v>881</v>
      </c>
      <c r="D17" s="1" t="str">
        <f>IF(V17="Y",IF(L17="Y"," "&amp;U17,"-"&amp;U17),IF(L17="M"," "&amp;P17,"-"&amp;P17))</f>
        <v> 00:50.79</v>
      </c>
      <c r="E17" s="1" t="s">
        <v>839</v>
      </c>
      <c r="G17" s="1" t="s">
        <v>872</v>
      </c>
      <c r="I17" s="1" t="s">
        <v>872</v>
      </c>
      <c r="J17" s="1" t="s">
        <v>1053</v>
      </c>
      <c r="K17" s="1" t="s">
        <v>1063</v>
      </c>
      <c r="L17" s="1" t="s">
        <v>842</v>
      </c>
      <c r="M17" s="3" t="str">
        <f>IF(E17="F",K17,K17+0.0000016)</f>
        <v>00:50.79</v>
      </c>
      <c r="N17" s="3" t="str">
        <f>IF(L17="Y",M17*0.9942,M17)</f>
        <v>00:50.79</v>
      </c>
      <c r="O17" s="3" t="str">
        <f t="shared" si="0"/>
        <v>00:50.79</v>
      </c>
      <c r="P17" s="3" t="str">
        <f>IF(E17="F",O17,O17&amp;" f")</f>
        <v>00:50.79</v>
      </c>
      <c r="R17" s="3">
        <f>IF(E17="F",K17+0.0000016)</f>
        <v>0.0005894472222222223</v>
      </c>
      <c r="S17" s="3">
        <f>IF(L17="M",R17*1.0058399,R17)</f>
        <v>0.0005928895350552778</v>
      </c>
      <c r="T17" s="3" t="str">
        <f t="shared" si="1"/>
        <v>00:51.23</v>
      </c>
      <c r="U17" s="3" t="str">
        <f>IF(E17="F",T17,T17&amp;" f")</f>
        <v>00:51.23</v>
      </c>
      <c r="V17" s="1" t="s">
        <v>842</v>
      </c>
      <c r="W17" s="3"/>
    </row>
    <row r="18" spans="3:23" ht="12.75">
      <c r="C18" s="1" t="s">
        <v>882</v>
      </c>
      <c r="D18" s="1" t="str">
        <f t="shared" si="8"/>
        <v> 00:50.84 f</v>
      </c>
      <c r="G18" s="1" t="s">
        <v>1134</v>
      </c>
      <c r="I18" s="1" t="s">
        <v>1134</v>
      </c>
      <c r="J18" s="1" t="s">
        <v>560</v>
      </c>
      <c r="K18" s="1" t="s">
        <v>561</v>
      </c>
      <c r="L18" s="1" t="s">
        <v>842</v>
      </c>
      <c r="M18" s="3">
        <f>IF(E18="F",K18,K18+0.0000016)</f>
        <v>0.0005884055555555556</v>
      </c>
      <c r="N18" s="3">
        <f>IF(L18="Y",M18*0.9942,M18)</f>
        <v>0.0005884055555555556</v>
      </c>
      <c r="O18" s="3" t="str">
        <f t="shared" si="0"/>
        <v>00:50.84</v>
      </c>
      <c r="P18" s="3" t="str">
        <f>IF(E18="F",O18,O18&amp;" f")</f>
        <v>00:50.84 f</v>
      </c>
      <c r="R18" s="3" t="b">
        <f t="shared" si="5"/>
        <v>0</v>
      </c>
      <c r="S18" s="3">
        <f t="shared" si="6"/>
        <v>0</v>
      </c>
      <c r="T18" s="3" t="str">
        <f t="shared" si="1"/>
        <v>00:00.00</v>
      </c>
      <c r="U18" s="3" t="str">
        <f t="shared" si="7"/>
        <v>00:00.00 f</v>
      </c>
      <c r="V18" s="1" t="s">
        <v>842</v>
      </c>
      <c r="W18" s="3"/>
    </row>
    <row r="19" spans="3:23" ht="12.75">
      <c r="C19" s="1" t="s">
        <v>1021</v>
      </c>
      <c r="D19" s="1" t="str">
        <f t="shared" si="8"/>
        <v> 00:50.91</v>
      </c>
      <c r="E19" s="1" t="s">
        <v>839</v>
      </c>
      <c r="G19" s="1" t="s">
        <v>509</v>
      </c>
      <c r="I19" s="1" t="s">
        <v>509</v>
      </c>
      <c r="J19" s="1" t="s">
        <v>1059</v>
      </c>
      <c r="K19" s="1" t="s">
        <v>1064</v>
      </c>
      <c r="L19" s="1" t="s">
        <v>842</v>
      </c>
      <c r="M19" s="3" t="str">
        <f t="shared" si="2"/>
        <v>00:50.91</v>
      </c>
      <c r="N19" s="3" t="str">
        <f t="shared" si="3"/>
        <v>00:50.91</v>
      </c>
      <c r="O19" s="3" t="str">
        <f t="shared" si="0"/>
        <v>00:50.91</v>
      </c>
      <c r="P19" s="3" t="str">
        <f t="shared" si="4"/>
        <v>00:50.91</v>
      </c>
      <c r="R19" s="3">
        <f>IF(E19="F",K19+0.0000016)</f>
        <v>0.000590836111111111</v>
      </c>
      <c r="S19" s="3">
        <f>IF(L19="M",R19*1.0058399,R19)</f>
        <v>0.0005942865349163888</v>
      </c>
      <c r="T19" s="3" t="str">
        <f t="shared" si="1"/>
        <v>00:51.35</v>
      </c>
      <c r="U19" s="3" t="str">
        <f>IF(E19="F",T19,T19&amp;" f")</f>
        <v>00:51.35</v>
      </c>
      <c r="V19" s="1" t="s">
        <v>842</v>
      </c>
      <c r="W19" s="3"/>
    </row>
    <row r="20" spans="3:23" ht="12.75">
      <c r="C20" s="1" t="s">
        <v>1023</v>
      </c>
      <c r="D20" s="1" t="str">
        <f t="shared" si="8"/>
        <v> 00:50.91</v>
      </c>
      <c r="E20" s="1" t="s">
        <v>839</v>
      </c>
      <c r="G20" s="1" t="s">
        <v>1117</v>
      </c>
      <c r="I20" s="1" t="s">
        <v>1117</v>
      </c>
      <c r="J20" s="1" t="s">
        <v>1062</v>
      </c>
      <c r="K20" s="1" t="s">
        <v>1064</v>
      </c>
      <c r="L20" s="1" t="s">
        <v>842</v>
      </c>
      <c r="M20" s="3" t="str">
        <f>IF(E20="F",K20,K20+0.0000016)</f>
        <v>00:50.91</v>
      </c>
      <c r="N20" s="3" t="str">
        <f>IF(L20="Y",M20*0.9942,M20)</f>
        <v>00:50.91</v>
      </c>
      <c r="O20" s="3" t="str">
        <f t="shared" si="0"/>
        <v>00:50.91</v>
      </c>
      <c r="P20" s="3" t="str">
        <f>IF(E20="F",O20,O20&amp;" f")</f>
        <v>00:50.91</v>
      </c>
      <c r="R20" s="3">
        <f>IF(E20="F",K20+0.0000016)</f>
        <v>0.000590836111111111</v>
      </c>
      <c r="S20" s="3">
        <f>IF(L20="M",R20*1.0058399,R20)</f>
        <v>0.0005942865349163888</v>
      </c>
      <c r="T20" s="3" t="str">
        <f t="shared" si="1"/>
        <v>00:51.35</v>
      </c>
      <c r="U20" s="3" t="str">
        <f>IF(E20="F",T20,T20&amp;" f")</f>
        <v>00:51.35</v>
      </c>
      <c r="V20" s="1" t="s">
        <v>842</v>
      </c>
      <c r="W20" s="3"/>
    </row>
    <row r="21" spans="1:23" ht="12.75">
      <c r="A21" s="1" t="s">
        <v>837</v>
      </c>
      <c r="C21" s="1" t="s">
        <v>1106</v>
      </c>
      <c r="D21" s="1" t="str">
        <f>IF(V21="Y",IF(L21="Y"," "&amp;U21,"-"&amp;U21),IF(L21="M"," "&amp;P21,"-"&amp;P21))</f>
        <v> 00:50.93</v>
      </c>
      <c r="E21" s="1" t="s">
        <v>839</v>
      </c>
      <c r="G21" s="1" t="s">
        <v>1061</v>
      </c>
      <c r="I21" s="1" t="s">
        <v>1061</v>
      </c>
      <c r="J21" s="1" t="s">
        <v>1065</v>
      </c>
      <c r="K21" s="1" t="s">
        <v>1066</v>
      </c>
      <c r="L21" s="1" t="s">
        <v>842</v>
      </c>
      <c r="M21" s="3" t="str">
        <f t="shared" si="2"/>
        <v>00:50.93</v>
      </c>
      <c r="N21" s="3" t="str">
        <f t="shared" si="3"/>
        <v>00:50.93</v>
      </c>
      <c r="O21" s="3" t="str">
        <f t="shared" si="0"/>
        <v>00:50.93</v>
      </c>
      <c r="P21" s="3" t="str">
        <f t="shared" si="4"/>
        <v>00:50.93</v>
      </c>
      <c r="R21" s="3">
        <f t="shared" si="5"/>
        <v>0.0005910675925925926</v>
      </c>
      <c r="S21" s="3">
        <f t="shared" si="6"/>
        <v>0.0005945193682265742</v>
      </c>
      <c r="T21" s="3" t="str">
        <f t="shared" si="1"/>
        <v>00:51.37</v>
      </c>
      <c r="U21" s="3" t="str">
        <f t="shared" si="7"/>
        <v>00:51.37</v>
      </c>
      <c r="V21" s="1" t="s">
        <v>842</v>
      </c>
      <c r="W21" s="3"/>
    </row>
    <row r="22" spans="4:23" ht="12.75">
      <c r="D22" s="1" t="str">
        <f>IF(V22="Y",IF(L22="Y"," "&amp;U22,"-"&amp;U22),IF(L22="M"," "&amp;P22,"-"&amp;P22))</f>
        <v> 00:46.20</v>
      </c>
      <c r="E22" s="1" t="s">
        <v>839</v>
      </c>
      <c r="F22" s="1" t="s">
        <v>1108</v>
      </c>
      <c r="G22" s="1" t="s">
        <v>275</v>
      </c>
      <c r="K22" s="1" t="s">
        <v>584</v>
      </c>
      <c r="L22" s="1" t="s">
        <v>842</v>
      </c>
      <c r="M22" s="3" t="str">
        <f t="shared" si="2"/>
        <v>00:46.20</v>
      </c>
      <c r="N22" s="3" t="str">
        <f t="shared" si="3"/>
        <v>00:46.20</v>
      </c>
      <c r="O22" s="3" t="str">
        <f t="shared" si="0"/>
        <v>00:46.20</v>
      </c>
      <c r="P22" s="3" t="str">
        <f t="shared" si="4"/>
        <v>00:46.20</v>
      </c>
      <c r="R22" s="3">
        <f t="shared" si="5"/>
        <v>0.0005363222222222223</v>
      </c>
      <c r="S22" s="3">
        <f>IF(L22="M",R22*1.0058399,R22)</f>
        <v>0.0005394542903677779</v>
      </c>
      <c r="T22" s="3" t="str">
        <f t="shared" si="1"/>
        <v>00:46.61</v>
      </c>
      <c r="U22" s="3" t="str">
        <f t="shared" si="7"/>
        <v>00:46.61</v>
      </c>
      <c r="V22" s="1" t="s">
        <v>842</v>
      </c>
      <c r="W22" s="3"/>
    </row>
    <row r="23" spans="4:23" ht="12.75">
      <c r="D23" s="1" t="str">
        <f>IF(V23="Y",IF(L23="Y"," "&amp;U23,"-"&amp;U23),IF(L23="M"," "&amp;P23,"-"&amp;P23))</f>
        <v> 00:45.17</v>
      </c>
      <c r="E23" s="1" t="s">
        <v>839</v>
      </c>
      <c r="F23" s="1" t="s">
        <v>1108</v>
      </c>
      <c r="G23" s="1" t="s">
        <v>1275</v>
      </c>
      <c r="K23" s="1" t="s">
        <v>605</v>
      </c>
      <c r="L23" s="1" t="s">
        <v>842</v>
      </c>
      <c r="M23" s="3" t="str">
        <f t="shared" si="2"/>
        <v>00:45.17</v>
      </c>
      <c r="N23" s="3" t="str">
        <f t="shared" si="3"/>
        <v>00:45.17</v>
      </c>
      <c r="O23" s="3" t="str">
        <f t="shared" si="0"/>
        <v>00:45.17</v>
      </c>
      <c r="P23" s="3" t="str">
        <f t="shared" si="4"/>
        <v>00:45.17</v>
      </c>
      <c r="R23" s="3">
        <f t="shared" si="5"/>
        <v>0.0005244009259259259</v>
      </c>
      <c r="S23" s="3">
        <f>IF(L23="M",R23*1.0058399,R23)</f>
        <v>0.0005274633748932407</v>
      </c>
      <c r="T23" s="3" t="str">
        <f t="shared" si="1"/>
        <v>00:45.57</v>
      </c>
      <c r="U23" s="3" t="str">
        <f t="shared" si="7"/>
        <v>00:45.57</v>
      </c>
      <c r="V23" s="1" t="s">
        <v>842</v>
      </c>
      <c r="W23" s="3"/>
    </row>
    <row r="25" spans="1:23" ht="12.75">
      <c r="A25" s="1" t="s">
        <v>1109</v>
      </c>
      <c r="B25" s="2">
        <v>10</v>
      </c>
      <c r="C25" s="1" t="s">
        <v>838</v>
      </c>
      <c r="D25" s="1" t="str">
        <f aca="true" t="shared" si="9" ref="D25:D46">IF(V25="Y",IF(L25="Y"," "&amp;U25,"-"&amp;U25),IF(L25="M"," "&amp;P25,"-"&amp;P25))</f>
        <v> 04:52.04</v>
      </c>
      <c r="E25" s="1" t="s">
        <v>839</v>
      </c>
      <c r="G25" s="1" t="s">
        <v>291</v>
      </c>
      <c r="H25" s="1" t="s">
        <v>870</v>
      </c>
      <c r="I25" s="1" t="s">
        <v>1112</v>
      </c>
      <c r="J25" s="1" t="s">
        <v>126</v>
      </c>
      <c r="K25" s="1" t="s">
        <v>143</v>
      </c>
      <c r="L25" s="1" t="s">
        <v>842</v>
      </c>
      <c r="M25" s="3" t="str">
        <f aca="true" t="shared" si="10" ref="M25:M44">IF(E25="F",K25,K25+0.0000016)</f>
        <v>04:52.04</v>
      </c>
      <c r="N25" s="3" t="str">
        <f aca="true" t="shared" si="11" ref="N25:N44">IF(L25="Y",M25*0.9942,M25)</f>
        <v>04:52.04</v>
      </c>
      <c r="O25" s="3" t="str">
        <f aca="true" t="shared" si="12" ref="O25:O46">+TEXT(N25,"mm:ss.00")</f>
        <v>04:52.04</v>
      </c>
      <c r="P25" s="3" t="str">
        <f aca="true" t="shared" si="13" ref="P25:P44">IF(E25="F",O25,O25&amp;" f")</f>
        <v>04:52.04</v>
      </c>
      <c r="R25" s="3">
        <f aca="true" t="shared" si="14" ref="R25:R44">IF(E25="F",K25+0.0000016)</f>
        <v>0.0033816925925925926</v>
      </c>
      <c r="S25" s="3">
        <f aca="true" t="shared" si="15" ref="S25:S44">IF(L25="M",R25*1.0058399,R25)</f>
        <v>0.0034014413391640743</v>
      </c>
      <c r="T25" s="3" t="str">
        <f aca="true" t="shared" si="16" ref="T25:T46">+TEXT(S25,"mm:ss.00")</f>
        <v>04:53.88</v>
      </c>
      <c r="U25" s="3" t="str">
        <f aca="true" t="shared" si="17" ref="U25:U44">IF(E25="F",T25,T25&amp;" f")</f>
        <v>04:53.88</v>
      </c>
      <c r="V25" s="1" t="s">
        <v>842</v>
      </c>
      <c r="W25" s="3"/>
    </row>
    <row r="26" spans="2:23" ht="12.75">
      <c r="B26" s="2">
        <v>8</v>
      </c>
      <c r="C26" s="1" t="s">
        <v>843</v>
      </c>
      <c r="D26" s="1" t="str">
        <f>IF(V26="Y",IF(L26="Y"," "&amp;U26,"-"&amp;U26),IF(L26="M"," "&amp;P26,"-"&amp;P26))</f>
        <v> 04:53.17</v>
      </c>
      <c r="E26" s="1" t="s">
        <v>839</v>
      </c>
      <c r="G26" s="1" t="s">
        <v>165</v>
      </c>
      <c r="H26" s="1">
        <v>12</v>
      </c>
      <c r="I26" s="1" t="s">
        <v>1119</v>
      </c>
      <c r="J26" s="1" t="s">
        <v>1468</v>
      </c>
      <c r="K26" s="1" t="s">
        <v>1469</v>
      </c>
      <c r="L26" s="1" t="s">
        <v>842</v>
      </c>
      <c r="M26" s="3" t="str">
        <f t="shared" si="10"/>
        <v>04:53.17</v>
      </c>
      <c r="N26" s="3" t="str">
        <f t="shared" si="11"/>
        <v>04:53.17</v>
      </c>
      <c r="O26" s="3" t="str">
        <f t="shared" si="12"/>
        <v>04:53.17</v>
      </c>
      <c r="P26" s="3" t="str">
        <f t="shared" si="13"/>
        <v>04:53.17</v>
      </c>
      <c r="R26" s="3">
        <f t="shared" si="14"/>
        <v>0.0033947712962962965</v>
      </c>
      <c r="S26" s="3">
        <f t="shared" si="15"/>
        <v>0.0034145964211895375</v>
      </c>
      <c r="T26" s="3" t="str">
        <f t="shared" si="16"/>
        <v>04:55.02</v>
      </c>
      <c r="U26" s="3" t="str">
        <f t="shared" si="17"/>
        <v>04:55.02</v>
      </c>
      <c r="V26" s="1" t="s">
        <v>842</v>
      </c>
      <c r="W26" s="3"/>
    </row>
    <row r="27" spans="2:23" ht="12.75">
      <c r="B27" s="2">
        <v>6</v>
      </c>
      <c r="C27" s="1" t="s">
        <v>846</v>
      </c>
      <c r="D27" s="1" t="str">
        <f t="shared" si="9"/>
        <v> 05:00.71</v>
      </c>
      <c r="E27" s="1" t="s">
        <v>839</v>
      </c>
      <c r="G27" s="1" t="s">
        <v>233</v>
      </c>
      <c r="H27" s="1" t="s">
        <v>873</v>
      </c>
      <c r="I27" s="1" t="s">
        <v>1898</v>
      </c>
      <c r="J27" s="1" t="s">
        <v>562</v>
      </c>
      <c r="K27" s="1" t="s">
        <v>471</v>
      </c>
      <c r="L27" s="1" t="s">
        <v>842</v>
      </c>
      <c r="M27" s="3" t="str">
        <f t="shared" si="10"/>
        <v>05:00.71</v>
      </c>
      <c r="N27" s="3" t="str">
        <f t="shared" si="11"/>
        <v>05:00.71</v>
      </c>
      <c r="O27" s="3" t="str">
        <f t="shared" si="12"/>
        <v>05:00.71</v>
      </c>
      <c r="P27" s="3" t="str">
        <f t="shared" si="13"/>
        <v>05:00.71</v>
      </c>
      <c r="R27" s="3">
        <f t="shared" si="14"/>
        <v>0.003482039814814815</v>
      </c>
      <c r="S27" s="3">
        <f t="shared" si="15"/>
        <v>0.003502374579129352</v>
      </c>
      <c r="T27" s="3" t="str">
        <f t="shared" si="16"/>
        <v>05:02.61</v>
      </c>
      <c r="U27" s="3" t="str">
        <f t="shared" si="17"/>
        <v>05:02.61</v>
      </c>
      <c r="V27" s="1" t="s">
        <v>842</v>
      </c>
      <c r="W27" s="3"/>
    </row>
    <row r="28" spans="2:23" ht="12.75">
      <c r="B28" s="2">
        <v>4</v>
      </c>
      <c r="C28" s="1" t="s">
        <v>848</v>
      </c>
      <c r="D28" s="1" t="str">
        <f>IF(V28="Y",IF(L28="Y"," "&amp;U28,"-"&amp;U28),IF(L28="M"," "&amp;P28,"-"&amp;P28))</f>
        <v> 05:01.56</v>
      </c>
      <c r="E28" s="1" t="s">
        <v>839</v>
      </c>
      <c r="G28" s="1" t="s">
        <v>1043</v>
      </c>
      <c r="H28" s="1" t="s">
        <v>871</v>
      </c>
      <c r="I28" s="1" t="s">
        <v>283</v>
      </c>
      <c r="J28" s="1" t="s">
        <v>1488</v>
      </c>
      <c r="K28" s="1" t="s">
        <v>1487</v>
      </c>
      <c r="L28" s="1" t="s">
        <v>842</v>
      </c>
      <c r="M28" s="3" t="str">
        <f t="shared" si="10"/>
        <v>05:01.56</v>
      </c>
      <c r="N28" s="3" t="str">
        <f t="shared" si="11"/>
        <v>05:01.56</v>
      </c>
      <c r="O28" s="3" t="str">
        <f t="shared" si="12"/>
        <v>05:01.56</v>
      </c>
      <c r="P28" s="3" t="str">
        <f t="shared" si="13"/>
        <v>05:01.56</v>
      </c>
      <c r="R28" s="3">
        <f t="shared" si="14"/>
        <v>0.003491877777777778</v>
      </c>
      <c r="S28" s="3">
        <f t="shared" si="15"/>
        <v>0.0035122699948122223</v>
      </c>
      <c r="T28" s="3" t="str">
        <f t="shared" si="16"/>
        <v>05:03.46</v>
      </c>
      <c r="U28" s="3" t="str">
        <f t="shared" si="17"/>
        <v>05:03.46</v>
      </c>
      <c r="V28" s="1" t="s">
        <v>842</v>
      </c>
      <c r="W28" s="3"/>
    </row>
    <row r="29" spans="2:24" ht="12.75">
      <c r="B29" s="2">
        <v>2</v>
      </c>
      <c r="C29" s="1" t="s">
        <v>850</v>
      </c>
      <c r="D29" s="1" t="str">
        <f t="shared" si="9"/>
        <v> 05:01.88</v>
      </c>
      <c r="E29" s="1" t="s">
        <v>839</v>
      </c>
      <c r="G29" s="1" t="s">
        <v>675</v>
      </c>
      <c r="H29" s="1" t="s">
        <v>871</v>
      </c>
      <c r="I29" s="1" t="s">
        <v>1120</v>
      </c>
      <c r="J29" s="1" t="s">
        <v>408</v>
      </c>
      <c r="K29" s="1" t="s">
        <v>415</v>
      </c>
      <c r="L29" s="1" t="s">
        <v>842</v>
      </c>
      <c r="M29" s="3" t="str">
        <f t="shared" si="10"/>
        <v>05:01.88</v>
      </c>
      <c r="N29" s="3" t="str">
        <f t="shared" si="11"/>
        <v>05:01.88</v>
      </c>
      <c r="O29" s="3" t="str">
        <f t="shared" si="12"/>
        <v>05:01.88</v>
      </c>
      <c r="P29" s="3" t="str">
        <f t="shared" si="13"/>
        <v>05:01.88</v>
      </c>
      <c r="R29" s="3">
        <f t="shared" si="14"/>
        <v>0.0034955814814814816</v>
      </c>
      <c r="S29" s="3">
        <f t="shared" si="15"/>
        <v>0.0035159953277751855</v>
      </c>
      <c r="T29" s="3" t="str">
        <f t="shared" si="16"/>
        <v>05:03.78</v>
      </c>
      <c r="U29" s="3" t="str">
        <f t="shared" si="17"/>
        <v>05:03.78</v>
      </c>
      <c r="V29" s="1" t="s">
        <v>842</v>
      </c>
      <c r="W29" s="3"/>
      <c r="X29" s="3"/>
    </row>
    <row r="30" spans="2:24" ht="12.75">
      <c r="B30" s="2">
        <v>1</v>
      </c>
      <c r="C30" s="1" t="s">
        <v>860</v>
      </c>
      <c r="D30" s="1" t="str">
        <f>IF(V30="Y",IF(L30="Y"," "&amp;U30,"-"&amp;U30),IF(L30="M"," "&amp;P30,"-"&amp;P30))</f>
        <v> 05:02.86</v>
      </c>
      <c r="E30" s="1" t="s">
        <v>839</v>
      </c>
      <c r="G30" s="1" t="s">
        <v>793</v>
      </c>
      <c r="H30" s="1" t="s">
        <v>873</v>
      </c>
      <c r="I30" s="1" t="s">
        <v>858</v>
      </c>
      <c r="J30" s="1" t="s">
        <v>913</v>
      </c>
      <c r="K30" s="1" t="s">
        <v>915</v>
      </c>
      <c r="L30" s="1" t="s">
        <v>842</v>
      </c>
      <c r="M30" s="3" t="str">
        <f t="shared" si="10"/>
        <v>05:02.86</v>
      </c>
      <c r="N30" s="3" t="str">
        <f t="shared" si="11"/>
        <v>05:02.86</v>
      </c>
      <c r="O30" s="3" t="str">
        <f t="shared" si="12"/>
        <v>05:02.86</v>
      </c>
      <c r="P30" s="3" t="str">
        <f t="shared" si="13"/>
        <v>05:02.86</v>
      </c>
      <c r="R30" s="3">
        <f t="shared" si="14"/>
        <v>0.003506924074074074</v>
      </c>
      <c r="S30" s="3">
        <f t="shared" si="15"/>
        <v>0.003527404159974259</v>
      </c>
      <c r="T30" s="3" t="str">
        <f t="shared" si="16"/>
        <v>05:04.77</v>
      </c>
      <c r="U30" s="3" t="str">
        <f t="shared" si="17"/>
        <v>05:04.77</v>
      </c>
      <c r="V30" s="1" t="s">
        <v>842</v>
      </c>
      <c r="W30" s="3"/>
      <c r="X30" s="3"/>
    </row>
    <row r="31" spans="3:24" ht="12.75">
      <c r="C31" s="1" t="s">
        <v>863</v>
      </c>
      <c r="D31" s="1" t="str">
        <f t="shared" si="9"/>
        <v> 05:04.03</v>
      </c>
      <c r="E31" s="1" t="s">
        <v>839</v>
      </c>
      <c r="G31" s="1" t="s">
        <v>37</v>
      </c>
      <c r="H31" s="1" t="s">
        <v>870</v>
      </c>
      <c r="I31" s="1" t="s">
        <v>35</v>
      </c>
      <c r="J31" s="1" t="s">
        <v>916</v>
      </c>
      <c r="K31" s="1" t="s">
        <v>917</v>
      </c>
      <c r="L31" s="1" t="s">
        <v>842</v>
      </c>
      <c r="M31" s="3" t="str">
        <f t="shared" si="10"/>
        <v>05:04.03</v>
      </c>
      <c r="N31" s="3" t="str">
        <f t="shared" si="11"/>
        <v>05:04.03</v>
      </c>
      <c r="O31" s="3" t="str">
        <f t="shared" si="12"/>
        <v>05:04.03</v>
      </c>
      <c r="P31" s="3" t="str">
        <f t="shared" si="13"/>
        <v>05:04.03</v>
      </c>
      <c r="R31" s="3">
        <f t="shared" si="14"/>
        <v>0.003520465740740741</v>
      </c>
      <c r="S31" s="3">
        <f t="shared" si="15"/>
        <v>0.0035410249086200926</v>
      </c>
      <c r="T31" s="3" t="str">
        <f t="shared" si="16"/>
        <v>05:05.94</v>
      </c>
      <c r="U31" s="3" t="str">
        <f t="shared" si="17"/>
        <v>05:05.94</v>
      </c>
      <c r="V31" s="1" t="s">
        <v>842</v>
      </c>
      <c r="X31" s="3"/>
    </row>
    <row r="32" spans="3:24" ht="12.75">
      <c r="C32" s="1" t="s">
        <v>865</v>
      </c>
      <c r="D32" s="1" t="str">
        <f>IF(V32="Y",IF(L32="Y"," "&amp;U32,"-"&amp;U32),IF(L32="M"," "&amp;P32,"-"&amp;P32))</f>
        <v> 05:04.03</v>
      </c>
      <c r="E32" s="1" t="s">
        <v>839</v>
      </c>
      <c r="G32" s="1" t="s">
        <v>19</v>
      </c>
      <c r="H32" s="1">
        <v>12</v>
      </c>
      <c r="I32" s="1" t="s">
        <v>1116</v>
      </c>
      <c r="J32" s="1" t="s">
        <v>910</v>
      </c>
      <c r="K32" s="1" t="s">
        <v>917</v>
      </c>
      <c r="L32" s="1" t="s">
        <v>842</v>
      </c>
      <c r="M32" s="3" t="str">
        <f t="shared" si="10"/>
        <v>05:04.03</v>
      </c>
      <c r="N32" s="3" t="str">
        <f t="shared" si="11"/>
        <v>05:04.03</v>
      </c>
      <c r="O32" s="3" t="str">
        <f t="shared" si="12"/>
        <v>05:04.03</v>
      </c>
      <c r="P32" s="3" t="str">
        <f t="shared" si="13"/>
        <v>05:04.03</v>
      </c>
      <c r="R32" s="3">
        <f t="shared" si="14"/>
        <v>0.003520465740740741</v>
      </c>
      <c r="S32" s="3">
        <f t="shared" si="15"/>
        <v>0.0035410249086200926</v>
      </c>
      <c r="T32" s="3" t="str">
        <f t="shared" si="16"/>
        <v>05:05.94</v>
      </c>
      <c r="U32" s="3" t="str">
        <f t="shared" si="17"/>
        <v>05:05.94</v>
      </c>
      <c r="V32" s="1" t="s">
        <v>842</v>
      </c>
      <c r="W32" s="3"/>
      <c r="X32" s="3"/>
    </row>
    <row r="33" spans="3:24" ht="12.75">
      <c r="C33" s="1" t="s">
        <v>868</v>
      </c>
      <c r="D33" s="1" t="str">
        <f>IF(V33="Y",IF(L33="Y"," "&amp;U33,"-"&amp;U33),IF(L33="M"," "&amp;P33,"-"&amp;P33))</f>
        <v> 05:04.17</v>
      </c>
      <c r="E33" s="1" t="s">
        <v>839</v>
      </c>
      <c r="G33" s="1" t="s">
        <v>44</v>
      </c>
      <c r="H33" s="1" t="s">
        <v>870</v>
      </c>
      <c r="I33" s="1" t="s">
        <v>386</v>
      </c>
      <c r="J33" s="1" t="s">
        <v>918</v>
      </c>
      <c r="K33" s="1" t="s">
        <v>919</v>
      </c>
      <c r="L33" s="1" t="s">
        <v>842</v>
      </c>
      <c r="M33" s="3" t="str">
        <f>IF(E33="F",K33,K33+0.0000016)</f>
        <v>05:04.17</v>
      </c>
      <c r="N33" s="3" t="str">
        <f>IF(L33="Y",M33*0.9942,M33)</f>
        <v>05:04.17</v>
      </c>
      <c r="O33" s="3" t="str">
        <f t="shared" si="12"/>
        <v>05:04.17</v>
      </c>
      <c r="P33" s="3" t="str">
        <f>IF(E33="F",O33,O33&amp;" f")</f>
        <v>05:04.17</v>
      </c>
      <c r="R33" s="3">
        <f>IF(E33="F",K33+0.0000016)</f>
        <v>0.003522086111111111</v>
      </c>
      <c r="S33" s="3">
        <f>IF(L33="M",R33*1.0058399,R33)</f>
        <v>0.003542654741791389</v>
      </c>
      <c r="T33" s="3" t="str">
        <f t="shared" si="16"/>
        <v>05:06.09</v>
      </c>
      <c r="U33" s="3" t="str">
        <f>IF(E33="F",T33,T33&amp;" f")</f>
        <v>05:06.09</v>
      </c>
      <c r="V33" s="1" t="s">
        <v>842</v>
      </c>
      <c r="W33" s="3"/>
      <c r="X33" s="3"/>
    </row>
    <row r="34" spans="3:24" ht="12.75">
      <c r="C34" s="1" t="s">
        <v>870</v>
      </c>
      <c r="D34" s="1" t="str">
        <f t="shared" si="9"/>
        <v> 05:05.63</v>
      </c>
      <c r="E34" s="1" t="s">
        <v>839</v>
      </c>
      <c r="G34" s="1" t="s">
        <v>745</v>
      </c>
      <c r="H34" s="1" t="s">
        <v>871</v>
      </c>
      <c r="I34" s="1" t="s">
        <v>1907</v>
      </c>
      <c r="J34" s="1" t="s">
        <v>1321</v>
      </c>
      <c r="K34" s="1" t="s">
        <v>1329</v>
      </c>
      <c r="L34" s="1" t="s">
        <v>842</v>
      </c>
      <c r="M34" s="3" t="str">
        <f t="shared" si="10"/>
        <v>05:05.63</v>
      </c>
      <c r="N34" s="3" t="str">
        <f t="shared" si="11"/>
        <v>05:05.63</v>
      </c>
      <c r="O34" s="3" t="str">
        <f t="shared" si="12"/>
        <v>05:05.63</v>
      </c>
      <c r="P34" s="3" t="str">
        <f t="shared" si="13"/>
        <v>05:05.63</v>
      </c>
      <c r="R34" s="3">
        <f t="shared" si="14"/>
        <v>0.0035389842592592593</v>
      </c>
      <c r="S34" s="3">
        <f t="shared" si="15"/>
        <v>0.0035596515734349072</v>
      </c>
      <c r="T34" s="3" t="str">
        <f t="shared" si="16"/>
        <v>05:07.55</v>
      </c>
      <c r="U34" s="3" t="str">
        <f t="shared" si="17"/>
        <v>05:07.55</v>
      </c>
      <c r="V34" s="1" t="s">
        <v>842</v>
      </c>
      <c r="W34" s="3"/>
      <c r="X34" s="3"/>
    </row>
    <row r="35" spans="3:24" ht="12.75">
      <c r="C35" s="1" t="s">
        <v>871</v>
      </c>
      <c r="D35" s="1" t="str">
        <f t="shared" si="9"/>
        <v> 05:06.09</v>
      </c>
      <c r="E35" s="1" t="s">
        <v>839</v>
      </c>
      <c r="G35" s="1" t="s">
        <v>312</v>
      </c>
      <c r="H35" s="1">
        <v>11</v>
      </c>
      <c r="I35" s="1" t="s">
        <v>1116</v>
      </c>
      <c r="J35" s="1" t="s">
        <v>1031</v>
      </c>
      <c r="K35" s="1" t="s">
        <v>701</v>
      </c>
      <c r="L35" s="1" t="s">
        <v>842</v>
      </c>
      <c r="M35" s="3" t="str">
        <f t="shared" si="10"/>
        <v>05:06.09</v>
      </c>
      <c r="N35" s="3" t="str">
        <f t="shared" si="11"/>
        <v>05:06.09</v>
      </c>
      <c r="O35" s="3" t="str">
        <f t="shared" si="12"/>
        <v>05:06.09</v>
      </c>
      <c r="P35" s="3" t="str">
        <f t="shared" si="13"/>
        <v>05:06.09</v>
      </c>
      <c r="R35" s="3">
        <f t="shared" si="14"/>
        <v>0.003544308333333333</v>
      </c>
      <c r="S35" s="3">
        <f t="shared" si="15"/>
        <v>0.0035650067395691662</v>
      </c>
      <c r="T35" s="3" t="str">
        <f t="shared" si="16"/>
        <v>05:08.02</v>
      </c>
      <c r="U35" s="3" t="str">
        <f t="shared" si="17"/>
        <v>05:08.02</v>
      </c>
      <c r="V35" s="1" t="s">
        <v>842</v>
      </c>
      <c r="W35" s="3"/>
      <c r="X35" s="3"/>
    </row>
    <row r="36" spans="3:24" ht="12.75">
      <c r="C36" s="1" t="s">
        <v>873</v>
      </c>
      <c r="D36" s="1" t="str">
        <f t="shared" si="9"/>
        <v> 05:08.87</v>
      </c>
      <c r="E36" s="1" t="s">
        <v>839</v>
      </c>
      <c r="G36" s="1" t="s">
        <v>506</v>
      </c>
      <c r="H36" s="1" t="s">
        <v>870</v>
      </c>
      <c r="I36" s="1" t="s">
        <v>1143</v>
      </c>
      <c r="J36" s="1" t="s">
        <v>609</v>
      </c>
      <c r="K36" s="1" t="s">
        <v>472</v>
      </c>
      <c r="L36" s="1" t="s">
        <v>842</v>
      </c>
      <c r="M36" s="3" t="str">
        <f t="shared" si="10"/>
        <v>05:08.87</v>
      </c>
      <c r="N36" s="3" t="str">
        <f t="shared" si="11"/>
        <v>05:08.87</v>
      </c>
      <c r="O36" s="3" t="str">
        <f t="shared" si="12"/>
        <v>05:08.87</v>
      </c>
      <c r="P36" s="3" t="str">
        <f t="shared" si="13"/>
        <v>05:08.87</v>
      </c>
      <c r="R36" s="3">
        <f t="shared" si="14"/>
        <v>0.00357648425925926</v>
      </c>
      <c r="S36" s="3">
        <f t="shared" si="15"/>
        <v>0.003597370569684908</v>
      </c>
      <c r="T36" s="3" t="str">
        <f t="shared" si="16"/>
        <v>05:10.81</v>
      </c>
      <c r="U36" s="3" t="str">
        <f t="shared" si="17"/>
        <v>05:10.81</v>
      </c>
      <c r="V36" s="1" t="s">
        <v>842</v>
      </c>
      <c r="W36" s="3"/>
      <c r="X36" s="3"/>
    </row>
    <row r="37" spans="3:24" ht="12.75">
      <c r="C37" s="1" t="s">
        <v>875</v>
      </c>
      <c r="D37" s="1" t="str">
        <f>IF(V37="Y",IF(L37="Y"," "&amp;U37,"-"&amp;U37),IF(L37="M"," "&amp;P37,"-"&amp;P37))</f>
        <v> 05:09.42</v>
      </c>
      <c r="E37" s="1" t="s">
        <v>839</v>
      </c>
      <c r="G37" s="1" t="s">
        <v>320</v>
      </c>
      <c r="H37" s="1">
        <v>11</v>
      </c>
      <c r="I37" s="1" t="s">
        <v>21</v>
      </c>
      <c r="J37" s="1" t="s">
        <v>474</v>
      </c>
      <c r="K37" s="1" t="s">
        <v>473</v>
      </c>
      <c r="L37" s="1" t="s">
        <v>842</v>
      </c>
      <c r="M37" s="3" t="str">
        <f t="shared" si="10"/>
        <v>05:09.42</v>
      </c>
      <c r="N37" s="3" t="str">
        <f t="shared" si="11"/>
        <v>05:09.42</v>
      </c>
      <c r="O37" s="3" t="str">
        <f t="shared" si="12"/>
        <v>05:09.42</v>
      </c>
      <c r="P37" s="3" t="str">
        <f t="shared" si="13"/>
        <v>05:09.42</v>
      </c>
      <c r="R37" s="3">
        <f t="shared" si="14"/>
        <v>0.00358285</v>
      </c>
      <c r="S37" s="3">
        <f t="shared" si="15"/>
        <v>0.0036037734857149997</v>
      </c>
      <c r="T37" s="3" t="str">
        <f t="shared" si="16"/>
        <v>05:11.37</v>
      </c>
      <c r="U37" s="3" t="str">
        <f t="shared" si="17"/>
        <v>05:11.37</v>
      </c>
      <c r="V37" s="1" t="s">
        <v>842</v>
      </c>
      <c r="X37" s="3"/>
    </row>
    <row r="38" spans="3:23" ht="12.75">
      <c r="C38" s="1" t="s">
        <v>876</v>
      </c>
      <c r="D38" s="1" t="str">
        <f t="shared" si="9"/>
        <v> 05:09.99</v>
      </c>
      <c r="E38" s="1" t="s">
        <v>839</v>
      </c>
      <c r="G38" s="1" t="s">
        <v>325</v>
      </c>
      <c r="H38" s="1" t="s">
        <v>871</v>
      </c>
      <c r="I38" s="1" t="s">
        <v>167</v>
      </c>
      <c r="J38" s="1" t="s">
        <v>410</v>
      </c>
      <c r="K38" s="1" t="s">
        <v>416</v>
      </c>
      <c r="L38" s="1" t="s">
        <v>842</v>
      </c>
      <c r="M38" s="3" t="str">
        <f>IF(E38="F",K38,K38+0.0000016)</f>
        <v>05:09.99</v>
      </c>
      <c r="N38" s="3" t="str">
        <f>IF(L38="Y",M38*0.9942,M38)</f>
        <v>05:09.99</v>
      </c>
      <c r="O38" s="3" t="str">
        <f t="shared" si="12"/>
        <v>05:09.99</v>
      </c>
      <c r="P38" s="3" t="str">
        <f>IF(E38="F",O38,O38&amp;" f")</f>
        <v>05:09.99</v>
      </c>
      <c r="R38" s="3">
        <f>IF(E38="F",K38+0.0000016)</f>
        <v>0.003589447222222222</v>
      </c>
      <c r="S38" s="3">
        <f>IF(L38="M",R38*1.0058399,R38)</f>
        <v>0.0036104092350552775</v>
      </c>
      <c r="T38" s="3" t="str">
        <f t="shared" si="16"/>
        <v>05:11.94</v>
      </c>
      <c r="U38" s="3" t="str">
        <f>IF(E38="F",T38,T38&amp;" f")</f>
        <v>05:11.94</v>
      </c>
      <c r="V38" s="1" t="s">
        <v>842</v>
      </c>
      <c r="W38" s="3"/>
    </row>
    <row r="39" spans="3:24" ht="12.75">
      <c r="C39" s="1" t="s">
        <v>879</v>
      </c>
      <c r="D39" s="1" t="str">
        <f t="shared" si="9"/>
        <v> 05:10.37</v>
      </c>
      <c r="E39" s="1" t="s">
        <v>839</v>
      </c>
      <c r="G39" s="1" t="s">
        <v>1371</v>
      </c>
      <c r="H39" s="1" t="s">
        <v>873</v>
      </c>
      <c r="I39" s="1" t="s">
        <v>858</v>
      </c>
      <c r="J39" s="1" t="s">
        <v>1372</v>
      </c>
      <c r="K39" s="1" t="s">
        <v>1373</v>
      </c>
      <c r="L39" s="1" t="s">
        <v>842</v>
      </c>
      <c r="M39" s="3" t="str">
        <f t="shared" si="10"/>
        <v>05:10.37</v>
      </c>
      <c r="N39" s="3" t="str">
        <f t="shared" si="11"/>
        <v>05:10.37</v>
      </c>
      <c r="O39" s="3" t="str">
        <f t="shared" si="12"/>
        <v>05:10.37</v>
      </c>
      <c r="P39" s="3" t="str">
        <f t="shared" si="13"/>
        <v>05:10.37</v>
      </c>
      <c r="R39" s="3">
        <f t="shared" si="14"/>
        <v>0.0035938453703703702</v>
      </c>
      <c r="S39" s="3">
        <f t="shared" si="15"/>
        <v>0.0036148330679487964</v>
      </c>
      <c r="T39" s="3" t="str">
        <f t="shared" si="16"/>
        <v>05:12.32</v>
      </c>
      <c r="U39" s="3" t="str">
        <f t="shared" si="17"/>
        <v>05:12.32</v>
      </c>
      <c r="V39" s="1" t="s">
        <v>842</v>
      </c>
      <c r="W39" s="3"/>
      <c r="X39" s="3"/>
    </row>
    <row r="40" spans="3:23" ht="12.75">
      <c r="C40" s="1" t="s">
        <v>881</v>
      </c>
      <c r="D40" s="1" t="str">
        <f t="shared" si="9"/>
        <v> 05:10.75</v>
      </c>
      <c r="E40" s="1" t="s">
        <v>839</v>
      </c>
      <c r="G40" s="1" t="s">
        <v>746</v>
      </c>
      <c r="H40" s="1" t="s">
        <v>868</v>
      </c>
      <c r="I40" s="1" t="s">
        <v>1907</v>
      </c>
      <c r="J40" s="1" t="s">
        <v>1644</v>
      </c>
      <c r="K40" s="1" t="s">
        <v>1645</v>
      </c>
      <c r="L40" s="1" t="s">
        <v>842</v>
      </c>
      <c r="M40" s="3" t="str">
        <f t="shared" si="10"/>
        <v>05:10.75</v>
      </c>
      <c r="N40" s="3" t="str">
        <f t="shared" si="11"/>
        <v>05:10.75</v>
      </c>
      <c r="O40" s="3" t="str">
        <f t="shared" si="12"/>
        <v>05:10.75</v>
      </c>
      <c r="P40" s="3" t="str">
        <f t="shared" si="13"/>
        <v>05:10.75</v>
      </c>
      <c r="R40" s="3">
        <f t="shared" si="14"/>
        <v>0.003598243518518518</v>
      </c>
      <c r="S40" s="3">
        <f t="shared" si="15"/>
        <v>0.0036192569008423143</v>
      </c>
      <c r="T40" s="3" t="str">
        <f t="shared" si="16"/>
        <v>05:12.70</v>
      </c>
      <c r="U40" s="3" t="str">
        <f t="shared" si="17"/>
        <v>05:12.70</v>
      </c>
      <c r="V40" s="1" t="s">
        <v>842</v>
      </c>
      <c r="W40" s="3"/>
    </row>
    <row r="41" spans="3:24" ht="12.75">
      <c r="C41" s="1" t="s">
        <v>882</v>
      </c>
      <c r="D41" s="1" t="str">
        <f t="shared" si="9"/>
        <v> 05:11.64 f</v>
      </c>
      <c r="G41" s="1" t="s">
        <v>927</v>
      </c>
      <c r="I41" s="1" t="s">
        <v>164</v>
      </c>
      <c r="J41" s="1" t="s">
        <v>1128</v>
      </c>
      <c r="K41" s="1" t="s">
        <v>1649</v>
      </c>
      <c r="L41" s="1" t="s">
        <v>842</v>
      </c>
      <c r="M41" s="3">
        <f t="shared" si="10"/>
        <v>0.0036069240740740738</v>
      </c>
      <c r="N41" s="3">
        <f t="shared" si="11"/>
        <v>0.0036069240740740738</v>
      </c>
      <c r="O41" s="3" t="str">
        <f t="shared" si="12"/>
        <v>05:11.64</v>
      </c>
      <c r="P41" s="3" t="str">
        <f t="shared" si="13"/>
        <v>05:11.64 f</v>
      </c>
      <c r="R41" s="3" t="b">
        <f t="shared" si="14"/>
        <v>0</v>
      </c>
      <c r="S41" s="3">
        <f t="shared" si="15"/>
        <v>0</v>
      </c>
      <c r="T41" s="3" t="str">
        <f t="shared" si="16"/>
        <v>00:00.00</v>
      </c>
      <c r="U41" s="3" t="str">
        <f t="shared" si="17"/>
        <v>00:00.00 f</v>
      </c>
      <c r="V41" s="1" t="s">
        <v>842</v>
      </c>
      <c r="W41" s="3"/>
      <c r="X41" s="3"/>
    </row>
    <row r="42" spans="3:24" ht="12.75">
      <c r="C42" s="1" t="s">
        <v>1021</v>
      </c>
      <c r="D42" s="1" t="str">
        <f>IF(V42="Y",IF(L42="Y"," "&amp;U42,"-"&amp;U42),IF(L42="M"," "&amp;P42,"-"&amp;P42))</f>
        <v> 05:12.64</v>
      </c>
      <c r="E42" s="1" t="s">
        <v>839</v>
      </c>
      <c r="G42" s="1" t="s">
        <v>676</v>
      </c>
      <c r="H42" s="1" t="s">
        <v>871</v>
      </c>
      <c r="I42" s="1" t="s">
        <v>283</v>
      </c>
      <c r="J42" s="1" t="s">
        <v>541</v>
      </c>
      <c r="K42" s="1" t="s">
        <v>542</v>
      </c>
      <c r="L42" s="1" t="s">
        <v>842</v>
      </c>
      <c r="M42" s="3" t="str">
        <f t="shared" si="10"/>
        <v>05:12.64</v>
      </c>
      <c r="N42" s="3" t="str">
        <f t="shared" si="11"/>
        <v>05:12.64</v>
      </c>
      <c r="O42" s="3" t="str">
        <f t="shared" si="12"/>
        <v>05:12.64</v>
      </c>
      <c r="P42" s="3" t="str">
        <f t="shared" si="13"/>
        <v>05:12.64</v>
      </c>
      <c r="R42" s="3">
        <f t="shared" si="14"/>
        <v>0.0036201185185185188</v>
      </c>
      <c r="S42" s="3">
        <f t="shared" si="15"/>
        <v>0.003641259648654815</v>
      </c>
      <c r="T42" s="3" t="str">
        <f t="shared" si="16"/>
        <v>05:14.60</v>
      </c>
      <c r="U42" s="3" t="str">
        <f t="shared" si="17"/>
        <v>05:14.60</v>
      </c>
      <c r="V42" s="1" t="s">
        <v>842</v>
      </c>
      <c r="W42" s="3"/>
      <c r="X42" s="3"/>
    </row>
    <row r="43" spans="3:24" ht="12.75">
      <c r="C43" s="1" t="s">
        <v>1023</v>
      </c>
      <c r="D43" s="1" t="str">
        <f>IF(V43="Y",IF(L43="Y"," "&amp;U43,"-"&amp;U43),IF(L43="M"," "&amp;P43,"-"&amp;P43))</f>
        <v> 05:14.07</v>
      </c>
      <c r="E43" s="1" t="s">
        <v>839</v>
      </c>
      <c r="G43" s="1" t="s">
        <v>920</v>
      </c>
      <c r="H43" s="1" t="s">
        <v>873</v>
      </c>
      <c r="I43" s="1" t="s">
        <v>816</v>
      </c>
      <c r="J43" s="1" t="s">
        <v>921</v>
      </c>
      <c r="K43" s="1" t="s">
        <v>922</v>
      </c>
      <c r="L43" s="1" t="s">
        <v>842</v>
      </c>
      <c r="M43" s="3" t="str">
        <f t="shared" si="10"/>
        <v>05:14.07</v>
      </c>
      <c r="N43" s="3" t="str">
        <f t="shared" si="11"/>
        <v>05:14.07</v>
      </c>
      <c r="O43" s="3" t="str">
        <f t="shared" si="12"/>
        <v>05:14.07</v>
      </c>
      <c r="P43" s="3" t="str">
        <f t="shared" si="13"/>
        <v>05:14.07</v>
      </c>
      <c r="R43" s="3">
        <f t="shared" si="14"/>
        <v>0.0036366694444444443</v>
      </c>
      <c r="S43" s="3">
        <f t="shared" si="15"/>
        <v>0.0036579072303330553</v>
      </c>
      <c r="T43" s="3" t="str">
        <f t="shared" si="16"/>
        <v>05:16.04</v>
      </c>
      <c r="U43" s="3" t="str">
        <f t="shared" si="17"/>
        <v>05:16.04</v>
      </c>
      <c r="V43" s="1" t="s">
        <v>842</v>
      </c>
      <c r="W43" s="3"/>
      <c r="X43" s="3"/>
    </row>
    <row r="44" spans="1:24" ht="12.75">
      <c r="A44" s="1" t="s">
        <v>1109</v>
      </c>
      <c r="C44" s="1" t="s">
        <v>1106</v>
      </c>
      <c r="D44" s="1" t="str">
        <f>IF(V44="Y",IF(L44="Y"," "&amp;U44,"-"&amp;U44),IF(L44="M"," "&amp;P44,"-"&amp;P44))</f>
        <v> 05:14.86</v>
      </c>
      <c r="E44" s="1" t="s">
        <v>839</v>
      </c>
      <c r="G44" s="1" t="s">
        <v>276</v>
      </c>
      <c r="H44" s="1" t="s">
        <v>873</v>
      </c>
      <c r="I44" s="1" t="s">
        <v>1144</v>
      </c>
      <c r="J44" s="1" t="s">
        <v>923</v>
      </c>
      <c r="K44" s="1" t="s">
        <v>924</v>
      </c>
      <c r="L44" s="1" t="s">
        <v>842</v>
      </c>
      <c r="M44" s="3" t="str">
        <f t="shared" si="10"/>
        <v>05:14.86</v>
      </c>
      <c r="N44" s="3" t="str">
        <f t="shared" si="11"/>
        <v>05:14.86</v>
      </c>
      <c r="O44" s="3" t="str">
        <f t="shared" si="12"/>
        <v>05:14.86</v>
      </c>
      <c r="P44" s="3" t="str">
        <f t="shared" si="13"/>
        <v>05:14.86</v>
      </c>
      <c r="R44" s="3">
        <f t="shared" si="14"/>
        <v>0.0036458129629629633</v>
      </c>
      <c r="S44" s="3">
        <f t="shared" si="15"/>
        <v>0.003667104146085371</v>
      </c>
      <c r="T44" s="3" t="str">
        <f t="shared" si="16"/>
        <v>05:16.84</v>
      </c>
      <c r="U44" s="3" t="str">
        <f t="shared" si="17"/>
        <v>05:16.84</v>
      </c>
      <c r="V44" s="1" t="s">
        <v>842</v>
      </c>
      <c r="W44" s="3"/>
      <c r="X44" s="3"/>
    </row>
    <row r="45" spans="4:23" ht="12.75">
      <c r="D45" s="1" t="str">
        <f t="shared" si="9"/>
        <v> 04:33.82</v>
      </c>
      <c r="E45" s="1" t="s">
        <v>839</v>
      </c>
      <c r="F45" s="1" t="s">
        <v>1124</v>
      </c>
      <c r="G45" s="1" t="s">
        <v>579</v>
      </c>
      <c r="I45" s="1" t="s">
        <v>580</v>
      </c>
      <c r="K45" s="1" t="s">
        <v>1154</v>
      </c>
      <c r="L45" s="1" t="s">
        <v>842</v>
      </c>
      <c r="M45" s="3" t="str">
        <f>IF(E45="F",K45,K45+0.0000016)</f>
        <v>04:33.82</v>
      </c>
      <c r="N45" s="3" t="str">
        <f>IF(L45="Y",M45*0.9942,M45)</f>
        <v>04:33.82</v>
      </c>
      <c r="O45" s="3" t="str">
        <f t="shared" si="12"/>
        <v>04:33.82</v>
      </c>
      <c r="P45" s="3" t="str">
        <f>IF(E45="F",O45,O45&amp;" f")</f>
        <v>04:33.82</v>
      </c>
      <c r="R45" s="3">
        <f>IF(E45="F",K45+0.0000016)</f>
        <v>0.0031708129629629627</v>
      </c>
      <c r="S45" s="3">
        <f>IF(L45="M",R45*1.0058399,R45)</f>
        <v>0.00318933019358537</v>
      </c>
      <c r="T45" s="3" t="str">
        <f t="shared" si="16"/>
        <v>04:35.56</v>
      </c>
      <c r="U45" s="3" t="str">
        <f>IF(E45="F",T45,T45&amp;" f")</f>
        <v>04:35.56</v>
      </c>
      <c r="V45" s="1" t="s">
        <v>842</v>
      </c>
      <c r="W45" s="3"/>
    </row>
    <row r="46" spans="4:23" ht="12.75">
      <c r="D46" s="1" t="str">
        <f t="shared" si="9"/>
        <v> 04:33.82</v>
      </c>
      <c r="E46" s="1" t="s">
        <v>839</v>
      </c>
      <c r="F46" s="1" t="s">
        <v>1124</v>
      </c>
      <c r="G46" s="1" t="s">
        <v>581</v>
      </c>
      <c r="K46" s="1" t="s">
        <v>1154</v>
      </c>
      <c r="L46" s="1" t="s">
        <v>842</v>
      </c>
      <c r="M46" s="3" t="str">
        <f>IF(E46="F",K46,K46+0.0000016)</f>
        <v>04:33.82</v>
      </c>
      <c r="N46" s="3" t="str">
        <f>IF(L46="Y",M46*0.9942,M46)</f>
        <v>04:33.82</v>
      </c>
      <c r="O46" s="3" t="str">
        <f t="shared" si="12"/>
        <v>04:33.82</v>
      </c>
      <c r="P46" s="3" t="str">
        <f>IF(E46="F",O46,O46&amp;" f")</f>
        <v>04:33.82</v>
      </c>
      <c r="R46" s="3">
        <f>IF(E46="F",K46+0.0000016)</f>
        <v>0.0031708129629629627</v>
      </c>
      <c r="S46" s="3">
        <f>IF(L46="M",R46*1.0058399,R46)</f>
        <v>0.00318933019358537</v>
      </c>
      <c r="T46" s="3" t="str">
        <f t="shared" si="16"/>
        <v>04:35.56</v>
      </c>
      <c r="U46" s="3" t="str">
        <f>IF(E46="F",T46,T46&amp;" f")</f>
        <v>04:35.56</v>
      </c>
      <c r="V46" s="1" t="s">
        <v>842</v>
      </c>
      <c r="W46" s="3"/>
    </row>
    <row r="47" ht="12.75">
      <c r="W47" s="3"/>
    </row>
    <row r="48" spans="1:23" ht="12.75">
      <c r="A48" s="1" t="s">
        <v>222</v>
      </c>
      <c r="B48" s="2">
        <v>10</v>
      </c>
      <c r="C48" s="1" t="s">
        <v>838</v>
      </c>
      <c r="D48" s="1" t="str">
        <f aca="true" t="shared" si="18" ref="D48:D66">IF(V48="Y",IF(L48="Y"," "&amp;U48,"-"&amp;U48),IF(L48="M"," "&amp;P48,"-"&amp;P48))</f>
        <v> 00:13.44</v>
      </c>
      <c r="E48" s="3" t="s">
        <v>839</v>
      </c>
      <c r="G48" s="1" t="s">
        <v>231</v>
      </c>
      <c r="H48" s="1" t="s">
        <v>873</v>
      </c>
      <c r="I48" s="1" t="s">
        <v>284</v>
      </c>
      <c r="J48" s="1" t="s">
        <v>1470</v>
      </c>
      <c r="K48" s="1" t="s">
        <v>588</v>
      </c>
      <c r="L48" s="1" t="s">
        <v>842</v>
      </c>
      <c r="M48" s="3" t="str">
        <f aca="true" t="shared" si="19" ref="M48:M59">IF(E48="F",K48,K48+0.0000028)</f>
        <v>00:13.44</v>
      </c>
      <c r="N48" s="3" t="str">
        <f aca="true" t="shared" si="20" ref="N48:N59">IF(L48="Y",M48*0.9942,M48)</f>
        <v>00:13.44</v>
      </c>
      <c r="O48" s="3" t="str">
        <f aca="true" t="shared" si="21" ref="O48:O69">+TEXT(N48,"mm:ss.00")</f>
        <v>00:13.44</v>
      </c>
      <c r="P48" s="3" t="str">
        <f aca="true" t="shared" si="22" ref="P48:P59">IF(E48="F",O48,O48&amp;" f")</f>
        <v>00:13.44</v>
      </c>
      <c r="R48" s="3">
        <f aca="true" t="shared" si="23" ref="R48:R59">IF(E48="F",K48+0.0000028)</f>
        <v>0.00015835555555555555</v>
      </c>
      <c r="S48" s="3">
        <f aca="true" t="shared" si="24" ref="S48:S59">IF(L48="M",R48*1.0058399,R48)</f>
        <v>0.00015928033616444443</v>
      </c>
      <c r="T48" s="3" t="str">
        <f aca="true" t="shared" si="25" ref="T48:T69">+TEXT(S48,"mm:ss.00")</f>
        <v>00:13.76</v>
      </c>
      <c r="U48" s="3" t="str">
        <f aca="true" t="shared" si="26" ref="U48:U59">IF(E48="F",T48,T48&amp;" f")</f>
        <v>00:13.76</v>
      </c>
      <c r="V48" s="4" t="s">
        <v>842</v>
      </c>
      <c r="W48" s="3"/>
    </row>
    <row r="49" spans="2:23" ht="12.75">
      <c r="B49" s="2">
        <v>8</v>
      </c>
      <c r="C49" s="1" t="s">
        <v>843</v>
      </c>
      <c r="D49" s="1" t="str">
        <f>IF(V49="Y",IF(L49="Y"," "&amp;U49,"-"&amp;U49),IF(L49="M"," "&amp;P49,"-"&amp;P49))</f>
        <v> 00:13.84</v>
      </c>
      <c r="E49" s="3" t="s">
        <v>839</v>
      </c>
      <c r="F49" s="1" t="s">
        <v>321</v>
      </c>
      <c r="G49" s="1" t="s">
        <v>319</v>
      </c>
      <c r="H49" s="1" t="s">
        <v>873</v>
      </c>
      <c r="I49" s="1" t="s">
        <v>167</v>
      </c>
      <c r="J49" s="1" t="s">
        <v>1494</v>
      </c>
      <c r="K49" s="1" t="s">
        <v>1493</v>
      </c>
      <c r="L49" s="1" t="s">
        <v>842</v>
      </c>
      <c r="M49" s="3" t="str">
        <f t="shared" si="19"/>
        <v>00:13.84</v>
      </c>
      <c r="N49" s="3" t="str">
        <f t="shared" si="20"/>
        <v>00:13.84</v>
      </c>
      <c r="O49" s="3" t="str">
        <f t="shared" si="21"/>
        <v>00:13.84</v>
      </c>
      <c r="P49" s="3" t="str">
        <f t="shared" si="22"/>
        <v>00:13.84</v>
      </c>
      <c r="R49" s="3">
        <f t="shared" si="23"/>
        <v>0.00016298518518518515</v>
      </c>
      <c r="S49" s="3">
        <f t="shared" si="24"/>
        <v>0.00016393700236814812</v>
      </c>
      <c r="T49" s="3" t="str">
        <f t="shared" si="25"/>
        <v>00:14.16</v>
      </c>
      <c r="U49" s="3" t="str">
        <f t="shared" si="26"/>
        <v>00:14.16</v>
      </c>
      <c r="V49" s="4" t="s">
        <v>842</v>
      </c>
      <c r="W49" s="3" t="s">
        <v>1492</v>
      </c>
    </row>
    <row r="50" spans="2:23" ht="12.75">
      <c r="B50" s="2">
        <v>6</v>
      </c>
      <c r="C50" s="1" t="s">
        <v>846</v>
      </c>
      <c r="D50" s="1" t="str">
        <f t="shared" si="18"/>
        <v> 00:14.16</v>
      </c>
      <c r="E50" s="3" t="s">
        <v>839</v>
      </c>
      <c r="F50" s="1" t="s">
        <v>1753</v>
      </c>
      <c r="G50" s="1" t="s">
        <v>223</v>
      </c>
      <c r="H50" s="1">
        <v>12</v>
      </c>
      <c r="I50" s="1" t="s">
        <v>849</v>
      </c>
      <c r="J50" s="1" t="s">
        <v>1491</v>
      </c>
      <c r="K50" s="1" t="s">
        <v>1490</v>
      </c>
      <c r="L50" s="1" t="s">
        <v>842</v>
      </c>
      <c r="M50" s="3" t="str">
        <f>IF(E50="F",K50,K50+0.0000028)</f>
        <v>00:14.16</v>
      </c>
      <c r="N50" s="3" t="str">
        <f>IF(L50="Y",M50*0.9942,M50)</f>
        <v>00:14.16</v>
      </c>
      <c r="O50" s="3" t="str">
        <f t="shared" si="21"/>
        <v>00:14.16</v>
      </c>
      <c r="P50" s="3" t="str">
        <f>IF(E50="F",O50,O50&amp;" f")</f>
        <v>00:14.16</v>
      </c>
      <c r="R50" s="3">
        <f>IF(E50="F",K50+0.0000028)</f>
        <v>0.0001666888888888889</v>
      </c>
      <c r="S50" s="3">
        <f>IF(L50="M",R50*1.0058399,R50)</f>
        <v>0.0001676623353311111</v>
      </c>
      <c r="T50" s="3" t="str">
        <f t="shared" si="25"/>
        <v>00:14.49</v>
      </c>
      <c r="U50" s="3" t="str">
        <f>IF(E50="F",T50,T50&amp;" f")</f>
        <v>00:14.49</v>
      </c>
      <c r="V50" s="4" t="s">
        <v>842</v>
      </c>
      <c r="W50" s="3" t="s">
        <v>1489</v>
      </c>
    </row>
    <row r="51" spans="2:23" ht="12.75">
      <c r="B51" s="2">
        <v>4</v>
      </c>
      <c r="C51" s="1" t="s">
        <v>848</v>
      </c>
      <c r="D51" s="1" t="str">
        <f t="shared" si="18"/>
        <v> 00:14.30</v>
      </c>
      <c r="E51" s="1" t="s">
        <v>839</v>
      </c>
      <c r="G51" s="1" t="s">
        <v>230</v>
      </c>
      <c r="H51" s="1">
        <v>10</v>
      </c>
      <c r="I51" s="1" t="s">
        <v>21</v>
      </c>
      <c r="J51" s="1" t="s">
        <v>907</v>
      </c>
      <c r="K51" s="1" t="s">
        <v>935</v>
      </c>
      <c r="L51" s="1" t="s">
        <v>842</v>
      </c>
      <c r="M51" s="3" t="str">
        <f>IF(E51="F",K51,K51+0.0000028)</f>
        <v>00:14.30</v>
      </c>
      <c r="N51" s="3" t="str">
        <f>IF(L51="Y",M51*0.9942,M51)</f>
        <v>00:14.30</v>
      </c>
      <c r="O51" s="3" t="str">
        <f t="shared" si="21"/>
        <v>00:14.30</v>
      </c>
      <c r="P51" s="3" t="str">
        <f>IF(E51="F",O51,O51&amp;" f")</f>
        <v>00:14.30</v>
      </c>
      <c r="R51" s="3">
        <f>IF(E51="F",K51+0.0000028)</f>
        <v>0.00016830925925925925</v>
      </c>
      <c r="S51" s="3">
        <f>IF(L51="M",R51*1.0058399,R51)</f>
        <v>0.0001692921685024074</v>
      </c>
      <c r="T51" s="3" t="str">
        <f t="shared" si="25"/>
        <v>00:14.63</v>
      </c>
      <c r="U51" s="3" t="str">
        <f>IF(E51="F",T51,T51&amp;" f")</f>
        <v>00:14.63</v>
      </c>
      <c r="V51" s="4" t="s">
        <v>842</v>
      </c>
      <c r="W51" s="3"/>
    </row>
    <row r="52" spans="2:23" ht="12.75">
      <c r="B52" s="2">
        <v>2</v>
      </c>
      <c r="C52" s="1" t="s">
        <v>850</v>
      </c>
      <c r="D52" s="1" t="str">
        <f>IF(V52="Y",IF(L52="Y"," "&amp;U52,"-"&amp;U52),IF(L52="M"," "&amp;P52,"-"&amp;P52))</f>
        <v> 00:15.05</v>
      </c>
      <c r="E52" s="1" t="s">
        <v>839</v>
      </c>
      <c r="G52" s="1" t="s">
        <v>227</v>
      </c>
      <c r="H52" s="1">
        <v>12</v>
      </c>
      <c r="I52" s="1" t="s">
        <v>858</v>
      </c>
      <c r="J52" s="1" t="s">
        <v>859</v>
      </c>
      <c r="K52" s="1" t="s">
        <v>666</v>
      </c>
      <c r="L52" s="1" t="s">
        <v>842</v>
      </c>
      <c r="M52" s="3" t="str">
        <f t="shared" si="19"/>
        <v>00:15.05</v>
      </c>
      <c r="N52" s="3" t="str">
        <f t="shared" si="20"/>
        <v>00:15.05</v>
      </c>
      <c r="O52" s="3" t="str">
        <f t="shared" si="21"/>
        <v>00:15.05</v>
      </c>
      <c r="P52" s="3" t="str">
        <f t="shared" si="22"/>
        <v>00:15.05</v>
      </c>
      <c r="R52" s="3">
        <f t="shared" si="23"/>
        <v>0.00017698981481481483</v>
      </c>
      <c r="S52" s="3">
        <f t="shared" si="24"/>
        <v>0.00017802341763435188</v>
      </c>
      <c r="T52" s="3" t="str">
        <f t="shared" si="25"/>
        <v>00:15.38</v>
      </c>
      <c r="U52" s="3" t="str">
        <f t="shared" si="26"/>
        <v>00:15.38</v>
      </c>
      <c r="V52" s="4" t="s">
        <v>842</v>
      </c>
      <c r="W52" s="3"/>
    </row>
    <row r="53" spans="2:23" ht="12.75">
      <c r="B53" s="2">
        <v>1</v>
      </c>
      <c r="C53" s="1" t="s">
        <v>860</v>
      </c>
      <c r="D53" s="1" t="str">
        <f>IF(V53="Y",IF(L53="Y"," "&amp;U53,"-"&amp;U53),IF(L53="M"," "&amp;P53,"-"&amp;P53))</f>
        <v> 00:15.25</v>
      </c>
      <c r="E53" s="3" t="s">
        <v>839</v>
      </c>
      <c r="F53" s="1" t="s">
        <v>212</v>
      </c>
      <c r="G53" s="1" t="s">
        <v>1897</v>
      </c>
      <c r="H53" s="1">
        <v>10</v>
      </c>
      <c r="I53" s="1" t="s">
        <v>1907</v>
      </c>
      <c r="J53" s="1" t="s">
        <v>213</v>
      </c>
      <c r="K53" s="1" t="s">
        <v>214</v>
      </c>
      <c r="L53" s="1" t="s">
        <v>842</v>
      </c>
      <c r="M53" s="3" t="str">
        <f t="shared" si="19"/>
        <v>00:15.25</v>
      </c>
      <c r="N53" s="3" t="str">
        <f t="shared" si="20"/>
        <v>00:15.25</v>
      </c>
      <c r="O53" s="3" t="str">
        <f t="shared" si="21"/>
        <v>00:15.25</v>
      </c>
      <c r="P53" s="3" t="str">
        <f t="shared" si="22"/>
        <v>00:15.25</v>
      </c>
      <c r="R53" s="3">
        <f t="shared" si="23"/>
        <v>0.0001793046296296296</v>
      </c>
      <c r="S53" s="3">
        <f t="shared" si="24"/>
        <v>0.00018035175073620368</v>
      </c>
      <c r="T53" s="3" t="str">
        <f t="shared" si="25"/>
        <v>00:15.58</v>
      </c>
      <c r="U53" s="3" t="str">
        <f t="shared" si="26"/>
        <v>00:15.58</v>
      </c>
      <c r="V53" s="4" t="s">
        <v>842</v>
      </c>
      <c r="W53" s="3" t="s">
        <v>211</v>
      </c>
    </row>
    <row r="54" spans="3:23" ht="12.75">
      <c r="C54" s="1" t="s">
        <v>863</v>
      </c>
      <c r="D54" s="1" t="str">
        <f t="shared" si="18"/>
        <v> 00:15.26</v>
      </c>
      <c r="E54" s="1" t="s">
        <v>839</v>
      </c>
      <c r="F54" s="1" t="s">
        <v>212</v>
      </c>
      <c r="G54" s="1" t="s">
        <v>1882</v>
      </c>
      <c r="H54" s="1" t="s">
        <v>870</v>
      </c>
      <c r="I54" s="1" t="s">
        <v>1143</v>
      </c>
      <c r="J54" s="1" t="s">
        <v>155</v>
      </c>
      <c r="K54" s="1" t="s">
        <v>156</v>
      </c>
      <c r="L54" s="1" t="s">
        <v>842</v>
      </c>
      <c r="M54" s="3" t="str">
        <f t="shared" si="19"/>
        <v>00:15.26</v>
      </c>
      <c r="N54" s="3" t="str">
        <f t="shared" si="20"/>
        <v>00:15.26</v>
      </c>
      <c r="O54" s="3" t="str">
        <f t="shared" si="21"/>
        <v>00:15.26</v>
      </c>
      <c r="P54" s="3" t="str">
        <f t="shared" si="22"/>
        <v>00:15.26</v>
      </c>
      <c r="R54" s="3">
        <f t="shared" si="23"/>
        <v>0.00017942037037037037</v>
      </c>
      <c r="S54" s="3">
        <f t="shared" si="24"/>
        <v>0.0001804681673912963</v>
      </c>
      <c r="T54" s="3" t="str">
        <f t="shared" si="25"/>
        <v>00:15.59</v>
      </c>
      <c r="U54" s="3" t="str">
        <f t="shared" si="26"/>
        <v>00:15.59</v>
      </c>
      <c r="V54" s="4" t="s">
        <v>842</v>
      </c>
      <c r="W54" s="3" t="s">
        <v>936</v>
      </c>
    </row>
    <row r="55" spans="3:23" ht="12.75">
      <c r="C55" s="1" t="s">
        <v>865</v>
      </c>
      <c r="D55" s="1" t="str">
        <f t="shared" si="18"/>
        <v> 00:15.37</v>
      </c>
      <c r="E55" s="3" t="s">
        <v>839</v>
      </c>
      <c r="G55" s="1" t="s">
        <v>1194</v>
      </c>
      <c r="H55" s="1">
        <v>11</v>
      </c>
      <c r="I55" s="1" t="s">
        <v>284</v>
      </c>
      <c r="J55" s="1" t="s">
        <v>1797</v>
      </c>
      <c r="K55" s="1" t="s">
        <v>1672</v>
      </c>
      <c r="L55" s="1" t="s">
        <v>842</v>
      </c>
      <c r="M55" s="3" t="str">
        <f t="shared" si="19"/>
        <v>00:15.37</v>
      </c>
      <c r="N55" s="3" t="str">
        <f t="shared" si="20"/>
        <v>00:15.37</v>
      </c>
      <c r="O55" s="3" t="str">
        <f t="shared" si="21"/>
        <v>00:15.37</v>
      </c>
      <c r="P55" s="3" t="str">
        <f t="shared" si="22"/>
        <v>00:15.37</v>
      </c>
      <c r="R55" s="3">
        <f t="shared" si="23"/>
        <v>0.0001806935185185185</v>
      </c>
      <c r="S55" s="3">
        <f t="shared" si="24"/>
        <v>0.00018174875059731482</v>
      </c>
      <c r="T55" s="3" t="str">
        <f t="shared" si="25"/>
        <v>00:15.70</v>
      </c>
      <c r="U55" s="3" t="str">
        <f t="shared" si="26"/>
        <v>00:15.70</v>
      </c>
      <c r="V55" s="4" t="s">
        <v>842</v>
      </c>
      <c r="W55" s="3"/>
    </row>
    <row r="56" spans="3:23" ht="12.75">
      <c r="C56" s="1" t="s">
        <v>868</v>
      </c>
      <c r="D56" s="1" t="str">
        <f t="shared" si="18"/>
        <v> 00:15.42</v>
      </c>
      <c r="E56" s="1" t="s">
        <v>839</v>
      </c>
      <c r="G56" s="1" t="s">
        <v>317</v>
      </c>
      <c r="H56" s="1">
        <v>12</v>
      </c>
      <c r="I56" s="1" t="s">
        <v>861</v>
      </c>
      <c r="J56" s="1" t="s">
        <v>410</v>
      </c>
      <c r="K56" s="1" t="s">
        <v>419</v>
      </c>
      <c r="L56" s="1" t="s">
        <v>842</v>
      </c>
      <c r="M56" s="3" t="str">
        <f t="shared" si="19"/>
        <v>00:15.42</v>
      </c>
      <c r="N56" s="3" t="str">
        <f t="shared" si="20"/>
        <v>00:15.42</v>
      </c>
      <c r="O56" s="3" t="str">
        <f t="shared" si="21"/>
        <v>00:15.42</v>
      </c>
      <c r="P56" s="3" t="str">
        <f t="shared" si="22"/>
        <v>00:15.42</v>
      </c>
      <c r="R56" s="3">
        <f t="shared" si="23"/>
        <v>0.0001812722222222222</v>
      </c>
      <c r="S56" s="3">
        <f t="shared" si="24"/>
        <v>0.00018233083387277776</v>
      </c>
      <c r="T56" s="3" t="str">
        <f t="shared" si="25"/>
        <v>00:15.75</v>
      </c>
      <c r="U56" s="3" t="str">
        <f t="shared" si="26"/>
        <v>00:15.75</v>
      </c>
      <c r="V56" s="4" t="s">
        <v>842</v>
      </c>
      <c r="W56" s="3"/>
    </row>
    <row r="57" spans="3:23" ht="12.75">
      <c r="C57" s="1" t="s">
        <v>870</v>
      </c>
      <c r="D57" s="1" t="str">
        <f t="shared" si="18"/>
        <v> 00:15.45</v>
      </c>
      <c r="E57" s="1" t="s">
        <v>839</v>
      </c>
      <c r="F57" s="1" t="s">
        <v>1523</v>
      </c>
      <c r="G57" s="1" t="s">
        <v>806</v>
      </c>
      <c r="H57" s="1">
        <v>12</v>
      </c>
      <c r="I57" s="1" t="s">
        <v>21</v>
      </c>
      <c r="J57" s="1" t="s">
        <v>1588</v>
      </c>
      <c r="K57" s="1" t="s">
        <v>1565</v>
      </c>
      <c r="L57" s="1" t="s">
        <v>842</v>
      </c>
      <c r="M57" s="3" t="str">
        <f>IF(E57="F",K57,K57+0.0000028)</f>
        <v>00:15.45</v>
      </c>
      <c r="N57" s="3" t="str">
        <f>IF(L57="Y",M57*0.9942,M57)</f>
        <v>00:15.45</v>
      </c>
      <c r="O57" s="3" t="str">
        <f t="shared" si="21"/>
        <v>00:15.45</v>
      </c>
      <c r="P57" s="3" t="str">
        <f>IF(E57="F",O57,O57&amp;" f")</f>
        <v>00:15.45</v>
      </c>
      <c r="R57" s="3">
        <f>IF(E57="F",K57+0.0000028)</f>
        <v>0.00018161944444444443</v>
      </c>
      <c r="S57" s="3">
        <f>IF(L57="M",R57*1.0058399,R57)</f>
        <v>0.00018268008383805554</v>
      </c>
      <c r="T57" s="3" t="str">
        <f t="shared" si="25"/>
        <v>00:15.78</v>
      </c>
      <c r="U57" s="3" t="str">
        <f>IF(E57="F",T57,T57&amp;" f")</f>
        <v>00:15.78</v>
      </c>
      <c r="V57" s="4" t="s">
        <v>842</v>
      </c>
      <c r="W57" s="3" t="s">
        <v>1593</v>
      </c>
    </row>
    <row r="58" spans="3:23" ht="12.75">
      <c r="C58" s="1" t="s">
        <v>871</v>
      </c>
      <c r="D58" s="1" t="str">
        <f>IF(V58="Y",IF(L58="Y"," "&amp;U58,"-"&amp;U58),IF(L58="M"," "&amp;P58,"-"&amp;P58))</f>
        <v> 00:15.55</v>
      </c>
      <c r="E58" s="1" t="s">
        <v>839</v>
      </c>
      <c r="G58" s="1" t="s">
        <v>1379</v>
      </c>
      <c r="H58" s="1" t="s">
        <v>870</v>
      </c>
      <c r="I58" s="1" t="s">
        <v>167</v>
      </c>
      <c r="J58" s="1" t="s">
        <v>411</v>
      </c>
      <c r="K58" s="1" t="s">
        <v>420</v>
      </c>
      <c r="L58" s="1" t="s">
        <v>842</v>
      </c>
      <c r="M58" s="3" t="str">
        <f t="shared" si="19"/>
        <v>00:15.55</v>
      </c>
      <c r="N58" s="3" t="str">
        <f t="shared" si="20"/>
        <v>00:15.55</v>
      </c>
      <c r="O58" s="3" t="str">
        <f t="shared" si="21"/>
        <v>00:15.55</v>
      </c>
      <c r="P58" s="3" t="str">
        <f t="shared" si="22"/>
        <v>00:15.55</v>
      </c>
      <c r="R58" s="3">
        <f t="shared" si="23"/>
        <v>0.00018277685185185183</v>
      </c>
      <c r="S58" s="3">
        <f t="shared" si="24"/>
        <v>0.00018384425038898148</v>
      </c>
      <c r="T58" s="3" t="str">
        <f t="shared" si="25"/>
        <v>00:15.88</v>
      </c>
      <c r="U58" s="3" t="str">
        <f t="shared" si="26"/>
        <v>00:15.88</v>
      </c>
      <c r="V58" s="4" t="s">
        <v>842</v>
      </c>
      <c r="W58" s="3"/>
    </row>
    <row r="59" spans="3:23" ht="12.75">
      <c r="C59" s="1" t="s">
        <v>873</v>
      </c>
      <c r="D59" s="1" t="str">
        <f>IF(V59="Y",IF(L59="Y"," "&amp;U59,"-"&amp;U59),IF(L59="M"," "&amp;P59,"-"&amp;P59))</f>
        <v> 00:15.56</v>
      </c>
      <c r="E59" s="1" t="s">
        <v>839</v>
      </c>
      <c r="F59" s="1" t="s">
        <v>1753</v>
      </c>
      <c r="G59" s="1" t="s">
        <v>341</v>
      </c>
      <c r="H59" s="1">
        <v>12</v>
      </c>
      <c r="I59" s="1" t="s">
        <v>25</v>
      </c>
      <c r="J59" s="1" t="s">
        <v>1576</v>
      </c>
      <c r="K59" s="1" t="s">
        <v>1578</v>
      </c>
      <c r="L59" s="1" t="s">
        <v>842</v>
      </c>
      <c r="M59" s="3" t="str">
        <f t="shared" si="19"/>
        <v>00:15.56</v>
      </c>
      <c r="N59" s="3" t="str">
        <f t="shared" si="20"/>
        <v>00:15.56</v>
      </c>
      <c r="O59" s="3" t="str">
        <f t="shared" si="21"/>
        <v>00:15.56</v>
      </c>
      <c r="P59" s="3" t="str">
        <f t="shared" si="22"/>
        <v>00:15.56</v>
      </c>
      <c r="R59" s="3">
        <f t="shared" si="23"/>
        <v>0.0001828925925925926</v>
      </c>
      <c r="S59" s="3">
        <f t="shared" si="24"/>
        <v>0.00018396066704407408</v>
      </c>
      <c r="T59" s="3" t="str">
        <f t="shared" si="25"/>
        <v>00:15.89</v>
      </c>
      <c r="U59" s="3" t="str">
        <f t="shared" si="26"/>
        <v>00:15.89</v>
      </c>
      <c r="V59" s="4" t="s">
        <v>842</v>
      </c>
      <c r="W59" s="3" t="s">
        <v>1333</v>
      </c>
    </row>
    <row r="60" spans="3:23" ht="12.75">
      <c r="C60" s="1" t="s">
        <v>875</v>
      </c>
      <c r="D60" s="1" t="str">
        <f t="shared" si="18"/>
        <v> 00:15.57</v>
      </c>
      <c r="E60" s="3" t="s">
        <v>839</v>
      </c>
      <c r="F60" s="1" t="s">
        <v>1518</v>
      </c>
      <c r="G60" s="1" t="s">
        <v>647</v>
      </c>
      <c r="H60" s="1" t="s">
        <v>873</v>
      </c>
      <c r="I60" s="1" t="s">
        <v>849</v>
      </c>
      <c r="J60" s="1" t="s">
        <v>1521</v>
      </c>
      <c r="K60" s="1" t="s">
        <v>1520</v>
      </c>
      <c r="L60" s="1" t="s">
        <v>842</v>
      </c>
      <c r="M60" s="3" t="str">
        <f>IF(E60="F",K60,K60+0.0000028)</f>
        <v>00:15.57</v>
      </c>
      <c r="N60" s="3" t="str">
        <f>IF(L60="Y",M60*0.9942,M60)</f>
        <v>00:15.57</v>
      </c>
      <c r="O60" s="3" t="str">
        <f t="shared" si="21"/>
        <v>00:15.57</v>
      </c>
      <c r="P60" s="3" t="str">
        <f>IF(E60="F",O60,O60&amp;" f")</f>
        <v>00:15.57</v>
      </c>
      <c r="R60" s="3">
        <f>IF(E60="F",K60+0.0000028)</f>
        <v>0.00018300833333333331</v>
      </c>
      <c r="S60" s="3">
        <f>IF(L60="M",R60*1.0058399,R60)</f>
        <v>0.00018407708369916665</v>
      </c>
      <c r="T60" s="3" t="str">
        <f t="shared" si="25"/>
        <v>00:15.90</v>
      </c>
      <c r="U60" s="3" t="str">
        <f>IF(E60="F",T60,T60&amp;" f")</f>
        <v>00:15.90</v>
      </c>
      <c r="V60" s="4" t="s">
        <v>842</v>
      </c>
      <c r="W60" s="3" t="s">
        <v>1519</v>
      </c>
    </row>
    <row r="61" spans="3:23" ht="12.75">
      <c r="C61" s="1" t="s">
        <v>876</v>
      </c>
      <c r="D61" s="1" t="str">
        <f>IF(V61="Y",IF(L61="Y"," "&amp;U61,"-"&amp;U61),IF(L61="M"," "&amp;P61,"-"&amp;P61))</f>
        <v> 00:15.71</v>
      </c>
      <c r="E61" s="3" t="s">
        <v>839</v>
      </c>
      <c r="G61" s="1" t="s">
        <v>226</v>
      </c>
      <c r="H61" s="1">
        <v>12</v>
      </c>
      <c r="I61" s="1" t="s">
        <v>1129</v>
      </c>
      <c r="J61" s="1" t="s">
        <v>1245</v>
      </c>
      <c r="K61" s="1" t="s">
        <v>1246</v>
      </c>
      <c r="L61" s="1" t="s">
        <v>842</v>
      </c>
      <c r="M61" s="3" t="str">
        <f>IF(E61="F",K61,K61+0.0000028)</f>
        <v>00:15.71</v>
      </c>
      <c r="N61" s="3" t="str">
        <f>IF(L61="Y",M61*0.9942,M61)</f>
        <v>00:15.71</v>
      </c>
      <c r="O61" s="3" t="str">
        <f t="shared" si="21"/>
        <v>00:15.71</v>
      </c>
      <c r="P61" s="3" t="str">
        <f>IF(E61="F",O61,O61&amp;" f")</f>
        <v>00:15.71</v>
      </c>
      <c r="R61" s="3">
        <f>IF(E61="F",K61+0.0000028)</f>
        <v>0.0001846287037037037</v>
      </c>
      <c r="S61" s="3">
        <f>IF(L61="M",R61*1.0058399,R61)</f>
        <v>0.00018570691687046296</v>
      </c>
      <c r="T61" s="3" t="str">
        <f t="shared" si="25"/>
        <v>00:16.05</v>
      </c>
      <c r="U61" s="3" t="str">
        <f>IF(E61="F",T61,T61&amp;" f")</f>
        <v>00:16.05</v>
      </c>
      <c r="V61" s="4" t="s">
        <v>842</v>
      </c>
      <c r="W61" s="3"/>
    </row>
    <row r="62" spans="3:23" ht="12.75">
      <c r="C62" s="1" t="s">
        <v>879</v>
      </c>
      <c r="D62" s="1" t="str">
        <f t="shared" si="18"/>
        <v> 00:15.85</v>
      </c>
      <c r="E62" s="3" t="s">
        <v>839</v>
      </c>
      <c r="F62" s="1" t="s">
        <v>1523</v>
      </c>
      <c r="G62" s="1" t="s">
        <v>680</v>
      </c>
      <c r="H62" s="1" t="s">
        <v>870</v>
      </c>
      <c r="I62" s="1" t="s">
        <v>849</v>
      </c>
      <c r="J62" s="1" t="s">
        <v>1538</v>
      </c>
      <c r="K62" s="1" t="s">
        <v>1544</v>
      </c>
      <c r="L62" s="1" t="s">
        <v>842</v>
      </c>
      <c r="M62" s="3" t="str">
        <f>IF(E62="F",K62,K62+0.0000028)</f>
        <v>00:15.85</v>
      </c>
      <c r="N62" s="3" t="str">
        <f>IF(L62="Y",M62*0.9942,M62)</f>
        <v>00:15.85</v>
      </c>
      <c r="O62" s="3" t="str">
        <f t="shared" si="21"/>
        <v>00:15.85</v>
      </c>
      <c r="P62" s="3" t="str">
        <f>IF(E62="F",O62,O62&amp;" f")</f>
        <v>00:15.85</v>
      </c>
      <c r="R62" s="3">
        <f>IF(E62="F",K62+0.0000028)</f>
        <v>0.00018624907407407406</v>
      </c>
      <c r="S62" s="3">
        <f>IF(L62="M",R62*1.0058399,R62)</f>
        <v>0.00018733675004175925</v>
      </c>
      <c r="T62" s="3" t="str">
        <f t="shared" si="25"/>
        <v>00:16.19</v>
      </c>
      <c r="U62" s="3" t="str">
        <f>IF(E62="F",T62,T62&amp;" f")</f>
        <v>00:16.19</v>
      </c>
      <c r="V62" s="4" t="s">
        <v>842</v>
      </c>
      <c r="W62" s="3" t="s">
        <v>1522</v>
      </c>
    </row>
    <row r="63" spans="3:23" ht="12.75">
      <c r="C63" s="1" t="s">
        <v>881</v>
      </c>
      <c r="D63" s="1" t="str">
        <f t="shared" si="18"/>
        <v> 00:15.99</v>
      </c>
      <c r="E63" s="1" t="s">
        <v>839</v>
      </c>
      <c r="F63" s="1" t="s">
        <v>1843</v>
      </c>
      <c r="G63" s="1" t="s">
        <v>681</v>
      </c>
      <c r="H63" s="1" t="s">
        <v>870</v>
      </c>
      <c r="I63" s="1" t="s">
        <v>1024</v>
      </c>
      <c r="J63" s="1" t="s">
        <v>1819</v>
      </c>
      <c r="K63" s="1" t="s">
        <v>1674</v>
      </c>
      <c r="L63" s="1" t="s">
        <v>842</v>
      </c>
      <c r="M63" s="3" t="str">
        <f aca="true" t="shared" si="27" ref="M63:M69">IF(E63="F",K63,K63+0.0000028)</f>
        <v>00:15.99</v>
      </c>
      <c r="N63" s="3" t="str">
        <f aca="true" t="shared" si="28" ref="N63:N69">IF(L63="Y",M63*0.9942,M63)</f>
        <v>00:15.99</v>
      </c>
      <c r="O63" s="3" t="str">
        <f t="shared" si="21"/>
        <v>00:15.99</v>
      </c>
      <c r="P63" s="3" t="str">
        <f aca="true" t="shared" si="29" ref="P63:P69">IF(E63="F",O63,O63&amp;" f")</f>
        <v>00:15.99</v>
      </c>
      <c r="R63" s="3">
        <f aca="true" t="shared" si="30" ref="R63:R69">IF(E63="F",K63+0.0000028)</f>
        <v>0.00018786944444444442</v>
      </c>
      <c r="S63" s="3">
        <f aca="true" t="shared" si="31" ref="S63:S69">IF(L63="M",R63*1.0058399,R63)</f>
        <v>0.00018896658321305553</v>
      </c>
      <c r="T63" s="3" t="str">
        <f t="shared" si="25"/>
        <v>00:16.33</v>
      </c>
      <c r="U63" s="3" t="str">
        <f aca="true" t="shared" si="32" ref="U63:U69">IF(E63="F",T63,T63&amp;" f")</f>
        <v>00:16.33</v>
      </c>
      <c r="V63" s="4" t="s">
        <v>842</v>
      </c>
      <c r="W63" s="3" t="s">
        <v>1673</v>
      </c>
    </row>
    <row r="64" spans="3:23" ht="12.75">
      <c r="C64" s="1" t="s">
        <v>882</v>
      </c>
      <c r="D64" s="1" t="str">
        <f t="shared" si="18"/>
        <v> 00:16.10</v>
      </c>
      <c r="E64" s="1" t="s">
        <v>839</v>
      </c>
      <c r="G64" s="1" t="s">
        <v>356</v>
      </c>
      <c r="H64" s="1">
        <v>12</v>
      </c>
      <c r="I64" s="1" t="s">
        <v>1126</v>
      </c>
      <c r="J64" s="1" t="s">
        <v>1145</v>
      </c>
      <c r="K64" s="1" t="s">
        <v>815</v>
      </c>
      <c r="L64" s="1" t="s">
        <v>842</v>
      </c>
      <c r="M64" s="3" t="str">
        <f t="shared" si="27"/>
        <v>00:16.10</v>
      </c>
      <c r="N64" s="3" t="str">
        <f t="shared" si="28"/>
        <v>00:16.10</v>
      </c>
      <c r="O64" s="3" t="str">
        <f t="shared" si="21"/>
        <v>00:16.10</v>
      </c>
      <c r="P64" s="3" t="str">
        <f t="shared" si="29"/>
        <v>00:16.10</v>
      </c>
      <c r="R64" s="3">
        <f t="shared" si="30"/>
        <v>0.00018914259259259262</v>
      </c>
      <c r="S64" s="3">
        <f t="shared" si="31"/>
        <v>0.0001902471664190741</v>
      </c>
      <c r="T64" s="3" t="str">
        <f t="shared" si="25"/>
        <v>00:16.44</v>
      </c>
      <c r="U64" s="3" t="str">
        <f t="shared" si="32"/>
        <v>00:16.44</v>
      </c>
      <c r="V64" s="4" t="s">
        <v>842</v>
      </c>
      <c r="W64" s="3"/>
    </row>
    <row r="65" spans="3:23" ht="12.75">
      <c r="C65" s="1" t="s">
        <v>1021</v>
      </c>
      <c r="D65" s="1" t="str">
        <f t="shared" si="18"/>
        <v> 00:16.28</v>
      </c>
      <c r="E65" s="3" t="s">
        <v>839</v>
      </c>
      <c r="G65" s="1" t="s">
        <v>1902</v>
      </c>
      <c r="H65" s="1" t="s">
        <v>870</v>
      </c>
      <c r="I65" s="1" t="s">
        <v>58</v>
      </c>
      <c r="J65" s="1" t="s">
        <v>1821</v>
      </c>
      <c r="K65" s="1" t="s">
        <v>1675</v>
      </c>
      <c r="L65" s="1" t="s">
        <v>842</v>
      </c>
      <c r="M65" s="3" t="str">
        <f t="shared" si="27"/>
        <v>00:16.28</v>
      </c>
      <c r="N65" s="3" t="str">
        <f t="shared" si="28"/>
        <v>00:16.28</v>
      </c>
      <c r="O65" s="3" t="str">
        <f t="shared" si="21"/>
        <v>00:16.28</v>
      </c>
      <c r="P65" s="3" t="str">
        <f t="shared" si="29"/>
        <v>00:16.28</v>
      </c>
      <c r="R65" s="3">
        <f t="shared" si="30"/>
        <v>0.00019122592592592594</v>
      </c>
      <c r="S65" s="3">
        <f t="shared" si="31"/>
        <v>0.00019234266621074076</v>
      </c>
      <c r="T65" s="3" t="str">
        <f t="shared" si="25"/>
        <v>00:16.62</v>
      </c>
      <c r="U65" s="3" t="str">
        <f t="shared" si="32"/>
        <v>00:16.62</v>
      </c>
      <c r="V65" s="4" t="s">
        <v>842</v>
      </c>
      <c r="W65" s="3"/>
    </row>
    <row r="66" spans="3:23" ht="12.75">
      <c r="C66" s="1" t="s">
        <v>1023</v>
      </c>
      <c r="D66" s="1" t="str">
        <f t="shared" si="18"/>
        <v> 00:16.38</v>
      </c>
      <c r="E66" s="3" t="s">
        <v>839</v>
      </c>
      <c r="G66" s="1" t="s">
        <v>660</v>
      </c>
      <c r="H66" s="1" t="s">
        <v>873</v>
      </c>
      <c r="I66" s="1" t="s">
        <v>861</v>
      </c>
      <c r="J66" s="1" t="s">
        <v>31</v>
      </c>
      <c r="K66" s="1" t="s">
        <v>1881</v>
      </c>
      <c r="L66" s="1" t="s">
        <v>842</v>
      </c>
      <c r="M66" s="3" t="str">
        <f t="shared" si="27"/>
        <v>00:16.38</v>
      </c>
      <c r="N66" s="3" t="str">
        <f t="shared" si="28"/>
        <v>00:16.38</v>
      </c>
      <c r="O66" s="3" t="str">
        <f t="shared" si="21"/>
        <v>00:16.38</v>
      </c>
      <c r="P66" s="3" t="str">
        <f t="shared" si="29"/>
        <v>00:16.38</v>
      </c>
      <c r="R66" s="3">
        <f t="shared" si="30"/>
        <v>0.00019238333333333328</v>
      </c>
      <c r="S66" s="3">
        <f t="shared" si="31"/>
        <v>0.00019350683276166662</v>
      </c>
      <c r="T66" s="3" t="str">
        <f t="shared" si="25"/>
        <v>00:16.72</v>
      </c>
      <c r="U66" s="3" t="str">
        <f t="shared" si="32"/>
        <v>00:16.72</v>
      </c>
      <c r="V66" s="4" t="s">
        <v>842</v>
      </c>
      <c r="W66" s="3"/>
    </row>
    <row r="67" spans="1:23" ht="12.75">
      <c r="A67" s="1" t="s">
        <v>222</v>
      </c>
      <c r="C67" s="1" t="s">
        <v>1106</v>
      </c>
      <c r="D67" s="1" t="str">
        <f>IF(V67="Y",IF(L67="Y"," "&amp;U67,"-"&amp;U67),IF(L67="M"," "&amp;P67,"-"&amp;P67))</f>
        <v> 00:16.39</v>
      </c>
      <c r="E67" s="3" t="s">
        <v>839</v>
      </c>
      <c r="F67" s="1" t="s">
        <v>1753</v>
      </c>
      <c r="G67" s="1" t="s">
        <v>1595</v>
      </c>
      <c r="H67" s="1" t="s">
        <v>873</v>
      </c>
      <c r="I67" s="1" t="s">
        <v>14</v>
      </c>
      <c r="J67" s="1" t="s">
        <v>1596</v>
      </c>
      <c r="K67" s="1" t="s">
        <v>1597</v>
      </c>
      <c r="L67" s="1" t="s">
        <v>842</v>
      </c>
      <c r="M67" s="3" t="str">
        <f t="shared" si="27"/>
        <v>00:16.39</v>
      </c>
      <c r="N67" s="3" t="str">
        <f t="shared" si="28"/>
        <v>00:16.39</v>
      </c>
      <c r="O67" s="3" t="str">
        <f t="shared" si="21"/>
        <v>00:16.39</v>
      </c>
      <c r="P67" s="3" t="str">
        <f t="shared" si="29"/>
        <v>00:16.39</v>
      </c>
      <c r="R67" s="3">
        <f t="shared" si="30"/>
        <v>0.00019249907407407408</v>
      </c>
      <c r="S67" s="3">
        <f t="shared" si="31"/>
        <v>0.00019362324941675927</v>
      </c>
      <c r="T67" s="3" t="str">
        <f t="shared" si="25"/>
        <v>00:16.73</v>
      </c>
      <c r="U67" s="3" t="str">
        <f t="shared" si="32"/>
        <v>00:16.73</v>
      </c>
      <c r="V67" s="4" t="s">
        <v>842</v>
      </c>
      <c r="W67" s="3"/>
    </row>
    <row r="68" spans="4:23" ht="12.75">
      <c r="D68" s="1" t="str">
        <f>IF(V68="Y",IF(L68="Y"," "&amp;U68,"-"&amp;U68),IF(L68="M"," "&amp;P68,"-"&amp;P68))</f>
        <v> 00:13.44</v>
      </c>
      <c r="E68" s="1" t="s">
        <v>839</v>
      </c>
      <c r="F68" s="1" t="s">
        <v>229</v>
      </c>
      <c r="G68" s="1" t="s">
        <v>203</v>
      </c>
      <c r="I68" s="1" t="s">
        <v>284</v>
      </c>
      <c r="K68" s="1" t="s">
        <v>588</v>
      </c>
      <c r="L68" s="1" t="s">
        <v>842</v>
      </c>
      <c r="M68" s="3" t="str">
        <f t="shared" si="27"/>
        <v>00:13.44</v>
      </c>
      <c r="N68" s="3" t="str">
        <f t="shared" si="28"/>
        <v>00:13.44</v>
      </c>
      <c r="O68" s="3" t="str">
        <f t="shared" si="21"/>
        <v>00:13.44</v>
      </c>
      <c r="P68" s="3" t="str">
        <f t="shared" si="29"/>
        <v>00:13.44</v>
      </c>
      <c r="R68" s="3">
        <f t="shared" si="30"/>
        <v>0.00015835555555555555</v>
      </c>
      <c r="S68" s="3">
        <f t="shared" si="31"/>
        <v>0.00015928033616444443</v>
      </c>
      <c r="T68" s="3" t="str">
        <f t="shared" si="25"/>
        <v>00:13.76</v>
      </c>
      <c r="U68" s="3" t="str">
        <f t="shared" si="32"/>
        <v>00:13.76</v>
      </c>
      <c r="V68" s="4" t="s">
        <v>842</v>
      </c>
      <c r="W68" s="3"/>
    </row>
    <row r="69" spans="4:23" ht="12.75">
      <c r="D69" s="1" t="str">
        <f>IF(V69="Y",IF(L69="Y"," "&amp;U69,"-"&amp;U69),IF(L69="M"," "&amp;P69,"-"&amp;P69))</f>
        <v> 00:13.11</v>
      </c>
      <c r="E69" s="1" t="s">
        <v>839</v>
      </c>
      <c r="F69" s="1" t="s">
        <v>229</v>
      </c>
      <c r="G69" s="1" t="s">
        <v>1783</v>
      </c>
      <c r="K69" s="1" t="s">
        <v>1782</v>
      </c>
      <c r="L69" s="1" t="s">
        <v>842</v>
      </c>
      <c r="M69" s="3" t="str">
        <f t="shared" si="27"/>
        <v>00:13.11</v>
      </c>
      <c r="N69" s="3" t="str">
        <f t="shared" si="28"/>
        <v>00:13.11</v>
      </c>
      <c r="O69" s="3" t="str">
        <f t="shared" si="21"/>
        <v>00:13.11</v>
      </c>
      <c r="P69" s="3" t="str">
        <f t="shared" si="29"/>
        <v>00:13.11</v>
      </c>
      <c r="R69" s="3">
        <f t="shared" si="30"/>
        <v>0.0001545361111111111</v>
      </c>
      <c r="S69" s="3">
        <f t="shared" si="31"/>
        <v>0.0001554385865463889</v>
      </c>
      <c r="T69" s="3" t="str">
        <f t="shared" si="25"/>
        <v>00:13.43</v>
      </c>
      <c r="U69" s="3" t="str">
        <f t="shared" si="32"/>
        <v>00:13.43</v>
      </c>
      <c r="V69" s="4" t="s">
        <v>842</v>
      </c>
      <c r="W69" s="3"/>
    </row>
    <row r="70" spans="22:23" ht="12.75">
      <c r="V70" s="4"/>
      <c r="W70" s="3"/>
    </row>
    <row r="71" spans="1:23" ht="12.75">
      <c r="A71" s="1" t="s">
        <v>1138</v>
      </c>
      <c r="B71" s="2">
        <v>10</v>
      </c>
      <c r="C71" s="1" t="s">
        <v>838</v>
      </c>
      <c r="D71" s="1" t="str">
        <f aca="true" t="shared" si="33" ref="D71:D88">IF(V71="Y",IF(L71="Y"," "&amp;U71,"-"&amp;U71),IF(L71="M"," "&amp;P71,"-"&amp;P71))</f>
        <v> 00:55.65</v>
      </c>
      <c r="E71" s="1" t="s">
        <v>839</v>
      </c>
      <c r="G71" s="1" t="s">
        <v>345</v>
      </c>
      <c r="H71" s="1">
        <v>12</v>
      </c>
      <c r="I71" s="1" t="s">
        <v>167</v>
      </c>
      <c r="J71" s="1" t="s">
        <v>1127</v>
      </c>
      <c r="K71" s="1" t="s">
        <v>728</v>
      </c>
      <c r="L71" s="1" t="s">
        <v>842</v>
      </c>
      <c r="M71" s="3" t="str">
        <f>IF(E71="F",K71,K71+0.0000016)</f>
        <v>00:55.65</v>
      </c>
      <c r="N71" s="3" t="str">
        <f aca="true" t="shared" si="34" ref="N71:N90">IF(L71="Y",M71*0.9942,M71)</f>
        <v>00:55.65</v>
      </c>
      <c r="O71" s="3" t="str">
        <f aca="true" t="shared" si="35" ref="O71:O92">+TEXT(N71,"mm:ss.00")</f>
        <v>00:55.65</v>
      </c>
      <c r="P71" s="3" t="str">
        <f>IF(E71="F",O71,O71&amp;" f")</f>
        <v>00:55.65</v>
      </c>
      <c r="R71" s="3">
        <f>IF(E71="F",K71+0.0000016)</f>
        <v>0.0006456972222222223</v>
      </c>
      <c r="S71" s="3">
        <f aca="true" t="shared" si="36" ref="S71:S90">IF(L71="M",R71*1.0058399,R71)</f>
        <v>0.0006494680294302778</v>
      </c>
      <c r="T71" s="3" t="str">
        <f aca="true" t="shared" si="37" ref="T71:T92">+TEXT(S71,"mm:ss.00")</f>
        <v>00:56.11</v>
      </c>
      <c r="U71" s="3" t="str">
        <f>IF(E71="F",T71,T71&amp;" f")</f>
        <v>00:56.11</v>
      </c>
      <c r="V71" s="1" t="s">
        <v>842</v>
      </c>
      <c r="W71" s="3"/>
    </row>
    <row r="72" spans="2:23" ht="12.75">
      <c r="B72" s="2">
        <v>8</v>
      </c>
      <c r="C72" s="1" t="s">
        <v>843</v>
      </c>
      <c r="D72" s="1" t="str">
        <f t="shared" si="33"/>
        <v> 00:56.36</v>
      </c>
      <c r="E72" s="1" t="s">
        <v>839</v>
      </c>
      <c r="G72" s="1" t="s">
        <v>39</v>
      </c>
      <c r="H72" s="1" t="s">
        <v>870</v>
      </c>
      <c r="I72" s="1" t="s">
        <v>386</v>
      </c>
      <c r="J72" s="1" t="s">
        <v>896</v>
      </c>
      <c r="K72" s="1" t="s">
        <v>906</v>
      </c>
      <c r="L72" s="1" t="s">
        <v>842</v>
      </c>
      <c r="M72" s="3" t="str">
        <f aca="true" t="shared" si="38" ref="M72:M92">IF(E72="F",K72,K72+0.0000016)</f>
        <v>00:56.36</v>
      </c>
      <c r="N72" s="3" t="str">
        <f t="shared" si="34"/>
        <v>00:56.36</v>
      </c>
      <c r="O72" s="3" t="str">
        <f t="shared" si="35"/>
        <v>00:56.36</v>
      </c>
      <c r="P72" s="3" t="str">
        <f aca="true" t="shared" si="39" ref="P72:P92">IF(E72="F",O72,O72&amp;" f")</f>
        <v>00:56.36</v>
      </c>
      <c r="R72" s="3">
        <f aca="true" t="shared" si="40" ref="R72:R92">IF(E72="F",K72+0.0000016)</f>
        <v>0.0006539148148148148</v>
      </c>
      <c r="S72" s="3">
        <f t="shared" si="36"/>
        <v>0.0006577336119418519</v>
      </c>
      <c r="T72" s="3" t="str">
        <f t="shared" si="37"/>
        <v>00:56.83</v>
      </c>
      <c r="U72" s="3" t="str">
        <f aca="true" t="shared" si="41" ref="U72:U92">IF(E72="F",T72,T72&amp;" f")</f>
        <v>00:56.83</v>
      </c>
      <c r="V72" s="1" t="s">
        <v>842</v>
      </c>
      <c r="W72" s="3"/>
    </row>
    <row r="73" spans="2:23" ht="12.75">
      <c r="B73" s="2">
        <v>6</v>
      </c>
      <c r="C73" s="1" t="s">
        <v>846</v>
      </c>
      <c r="D73" s="1" t="str">
        <f t="shared" si="33"/>
        <v> 00:56.99</v>
      </c>
      <c r="E73" s="1" t="s">
        <v>839</v>
      </c>
      <c r="G73" s="1" t="s">
        <v>230</v>
      </c>
      <c r="H73" s="1">
        <v>10</v>
      </c>
      <c r="I73" s="1" t="s">
        <v>21</v>
      </c>
      <c r="J73" s="1" t="s">
        <v>11</v>
      </c>
      <c r="K73" s="1" t="s">
        <v>729</v>
      </c>
      <c r="L73" s="1" t="s">
        <v>842</v>
      </c>
      <c r="M73" s="3" t="str">
        <f t="shared" si="38"/>
        <v>00:56.99</v>
      </c>
      <c r="N73" s="3" t="str">
        <f t="shared" si="34"/>
        <v>00:56.99</v>
      </c>
      <c r="O73" s="3" t="str">
        <f t="shared" si="35"/>
        <v>00:56.99</v>
      </c>
      <c r="P73" s="3" t="str">
        <f t="shared" si="39"/>
        <v>00:56.99</v>
      </c>
      <c r="R73" s="3">
        <f t="shared" si="40"/>
        <v>0.0006612064814814815</v>
      </c>
      <c r="S73" s="3">
        <f t="shared" si="36"/>
        <v>0.0006650678612126852</v>
      </c>
      <c r="T73" s="3" t="str">
        <f t="shared" si="37"/>
        <v>00:57.46</v>
      </c>
      <c r="U73" s="3" t="str">
        <f t="shared" si="41"/>
        <v>00:57.46</v>
      </c>
      <c r="V73" s="1" t="s">
        <v>842</v>
      </c>
      <c r="W73" s="3"/>
    </row>
    <row r="74" spans="2:23" ht="12.75">
      <c r="B74" s="2">
        <v>4</v>
      </c>
      <c r="C74" s="1" t="s">
        <v>848</v>
      </c>
      <c r="D74" s="1" t="str">
        <f>IF(V74="Y",IF(L74="Y"," "&amp;U74,"-"&amp;U74),IF(L74="M"," "&amp;P74,"-"&amp;P74))</f>
        <v> 00:57.07</v>
      </c>
      <c r="E74" s="1" t="s">
        <v>839</v>
      </c>
      <c r="G74" s="1" t="s">
        <v>1015</v>
      </c>
      <c r="H74" s="1" t="s">
        <v>871</v>
      </c>
      <c r="I74" s="1" t="s">
        <v>167</v>
      </c>
      <c r="J74" s="1" t="s">
        <v>410</v>
      </c>
      <c r="K74" s="1" t="s">
        <v>421</v>
      </c>
      <c r="L74" s="1" t="s">
        <v>842</v>
      </c>
      <c r="M74" s="3" t="str">
        <f t="shared" si="38"/>
        <v>00:57.07</v>
      </c>
      <c r="N74" s="3" t="str">
        <f t="shared" si="34"/>
        <v>00:57.07</v>
      </c>
      <c r="O74" s="3" t="str">
        <f t="shared" si="35"/>
        <v>00:57.07</v>
      </c>
      <c r="P74" s="3" t="str">
        <f t="shared" si="39"/>
        <v>00:57.07</v>
      </c>
      <c r="R74" s="3">
        <f t="shared" si="40"/>
        <v>0.0006621324074074075</v>
      </c>
      <c r="S74" s="3">
        <f t="shared" si="36"/>
        <v>0.000665999194453426</v>
      </c>
      <c r="T74" s="3" t="str">
        <f t="shared" si="37"/>
        <v>00:57.54</v>
      </c>
      <c r="U74" s="3" t="str">
        <f t="shared" si="41"/>
        <v>00:57.54</v>
      </c>
      <c r="V74" s="1" t="s">
        <v>842</v>
      </c>
      <c r="W74" s="3"/>
    </row>
    <row r="75" spans="2:23" ht="12.75">
      <c r="B75" s="2">
        <v>2</v>
      </c>
      <c r="C75" s="1" t="s">
        <v>850</v>
      </c>
      <c r="D75" s="1" t="str">
        <f>IF(V75="Y",IF(L75="Y"," "&amp;U75,"-"&amp;U75),IF(L75="M"," "&amp;P75,"-"&amp;P75))</f>
        <v> 00:57.56</v>
      </c>
      <c r="E75" s="1" t="s">
        <v>839</v>
      </c>
      <c r="G75" s="1" t="s">
        <v>632</v>
      </c>
      <c r="H75" s="1" t="s">
        <v>870</v>
      </c>
      <c r="I75" s="1" t="s">
        <v>1174</v>
      </c>
      <c r="J75" s="1" t="s">
        <v>126</v>
      </c>
      <c r="K75" s="1" t="s">
        <v>144</v>
      </c>
      <c r="L75" s="1" t="s">
        <v>842</v>
      </c>
      <c r="M75" s="3" t="str">
        <f t="shared" si="38"/>
        <v>00:57.56</v>
      </c>
      <c r="N75" s="3" t="str">
        <f t="shared" si="34"/>
        <v>00:57.56</v>
      </c>
      <c r="O75" s="3" t="str">
        <f t="shared" si="35"/>
        <v>00:57.56</v>
      </c>
      <c r="P75" s="3" t="str">
        <f t="shared" si="39"/>
        <v>00:57.56</v>
      </c>
      <c r="R75" s="3">
        <f t="shared" si="40"/>
        <v>0.0006678037037037037</v>
      </c>
      <c r="S75" s="3">
        <f t="shared" si="36"/>
        <v>0.000671703610552963</v>
      </c>
      <c r="T75" s="3" t="str">
        <f t="shared" si="37"/>
        <v>00:58.04</v>
      </c>
      <c r="U75" s="3" t="str">
        <f t="shared" si="41"/>
        <v>00:58.04</v>
      </c>
      <c r="V75" s="1" t="s">
        <v>842</v>
      </c>
      <c r="W75" s="3"/>
    </row>
    <row r="76" spans="2:23" ht="12.75">
      <c r="B76" s="2">
        <v>1</v>
      </c>
      <c r="C76" s="1" t="s">
        <v>860</v>
      </c>
      <c r="D76" s="1" t="str">
        <f t="shared" si="33"/>
        <v> 00:57.68</v>
      </c>
      <c r="E76" s="1" t="s">
        <v>839</v>
      </c>
      <c r="G76" s="1" t="s">
        <v>650</v>
      </c>
      <c r="H76" s="1" t="s">
        <v>871</v>
      </c>
      <c r="I76" s="1" t="s">
        <v>849</v>
      </c>
      <c r="J76" s="1" t="s">
        <v>907</v>
      </c>
      <c r="K76" s="1" t="s">
        <v>908</v>
      </c>
      <c r="L76" s="1" t="s">
        <v>842</v>
      </c>
      <c r="M76" s="3" t="str">
        <f>IF(E76="F",K76,K76+0.0000016)</f>
        <v>00:57.68</v>
      </c>
      <c r="N76" s="3" t="str">
        <f t="shared" si="34"/>
        <v>00:57.68</v>
      </c>
      <c r="O76" s="3" t="str">
        <f t="shared" si="35"/>
        <v>00:57.68</v>
      </c>
      <c r="P76" s="3" t="str">
        <f>IF(E76="F",O76,O76&amp;" f")</f>
        <v>00:57.68</v>
      </c>
      <c r="R76" s="3">
        <f>IF(E76="F",K76+0.0000016)</f>
        <v>0.0006691925925925926</v>
      </c>
      <c r="S76" s="3">
        <f t="shared" si="36"/>
        <v>0.000673100610414074</v>
      </c>
      <c r="T76" s="3" t="str">
        <f t="shared" si="37"/>
        <v>00:58.16</v>
      </c>
      <c r="U76" s="3" t="str">
        <f>IF(E76="F",T76,T76&amp;" f")</f>
        <v>00:58.16</v>
      </c>
      <c r="V76" s="1" t="s">
        <v>842</v>
      </c>
      <c r="W76" s="3"/>
    </row>
    <row r="77" spans="3:23" ht="12.75">
      <c r="C77" s="1" t="s">
        <v>863</v>
      </c>
      <c r="D77" s="1" t="str">
        <f t="shared" si="33"/>
        <v> 00:58.07</v>
      </c>
      <c r="E77" s="1" t="s">
        <v>839</v>
      </c>
      <c r="G77" s="1" t="s">
        <v>51</v>
      </c>
      <c r="H77" s="1" t="s">
        <v>868</v>
      </c>
      <c r="I77" s="1" t="s">
        <v>1019</v>
      </c>
      <c r="J77" s="1" t="s">
        <v>1310</v>
      </c>
      <c r="K77" s="1" t="s">
        <v>1317</v>
      </c>
      <c r="L77" s="1" t="s">
        <v>842</v>
      </c>
      <c r="M77" s="3" t="str">
        <f>IF(E77="F",K77,K77+0.0000016)</f>
        <v>00:58.07</v>
      </c>
      <c r="N77" s="3" t="str">
        <f>IF(L77="Y",M77*0.9942,M77)</f>
        <v>00:58.07</v>
      </c>
      <c r="O77" s="3" t="str">
        <f t="shared" si="35"/>
        <v>00:58.07</v>
      </c>
      <c r="P77" s="3" t="str">
        <f>IF(E77="F",O77,O77&amp;" f")</f>
        <v>00:58.07</v>
      </c>
      <c r="R77" s="3">
        <f>IF(E77="F",K77+0.0000016)</f>
        <v>0.0006737064814814815</v>
      </c>
      <c r="S77" s="3">
        <f>IF(L77="M",R77*1.0058399,R77)</f>
        <v>0.0006776408599626851</v>
      </c>
      <c r="T77" s="3" t="str">
        <f t="shared" si="37"/>
        <v>00:58.55</v>
      </c>
      <c r="U77" s="3" t="str">
        <f>IF(E77="F",T77,T77&amp;" f")</f>
        <v>00:58.55</v>
      </c>
      <c r="V77" s="1" t="s">
        <v>842</v>
      </c>
      <c r="W77" s="3"/>
    </row>
    <row r="78" spans="3:23" ht="12.75">
      <c r="C78" s="1" t="s">
        <v>865</v>
      </c>
      <c r="D78" s="1" t="str">
        <f t="shared" si="33"/>
        <v> 00:58.34 f</v>
      </c>
      <c r="G78" s="1" t="s">
        <v>628</v>
      </c>
      <c r="H78" s="1" t="s">
        <v>873</v>
      </c>
      <c r="I78" s="1" t="s">
        <v>1177</v>
      </c>
      <c r="J78" s="1" t="s">
        <v>60</v>
      </c>
      <c r="K78" s="1" t="s">
        <v>710</v>
      </c>
      <c r="L78" s="1" t="s">
        <v>842</v>
      </c>
      <c r="M78" s="3">
        <f t="shared" si="38"/>
        <v>0.0006752111111111113</v>
      </c>
      <c r="N78" s="3">
        <f>IF(L78="Y",M78*0.9942,M78)</f>
        <v>0.0006752111111111113</v>
      </c>
      <c r="O78" s="3" t="str">
        <f t="shared" si="35"/>
        <v>00:58.34</v>
      </c>
      <c r="P78" s="3" t="str">
        <f t="shared" si="39"/>
        <v>00:58.34 f</v>
      </c>
      <c r="R78" s="3" t="b">
        <f t="shared" si="40"/>
        <v>0</v>
      </c>
      <c r="S78" s="3">
        <f>IF(L78="M",R78*1.0058399,R78)</f>
        <v>0</v>
      </c>
      <c r="T78" s="3" t="str">
        <f t="shared" si="37"/>
        <v>00:00.00</v>
      </c>
      <c r="U78" s="3" t="str">
        <f t="shared" si="41"/>
        <v>00:00.00 f</v>
      </c>
      <c r="V78" s="1" t="s">
        <v>842</v>
      </c>
      <c r="W78" s="3" t="s">
        <v>145</v>
      </c>
    </row>
    <row r="79" spans="3:23" ht="12.75">
      <c r="C79" s="1" t="s">
        <v>868</v>
      </c>
      <c r="D79" s="1" t="str">
        <f t="shared" si="33"/>
        <v> 00:58.35</v>
      </c>
      <c r="E79" s="1" t="s">
        <v>839</v>
      </c>
      <c r="G79" s="1" t="s">
        <v>1016</v>
      </c>
      <c r="H79" s="1" t="s">
        <v>870</v>
      </c>
      <c r="I79" s="1" t="s">
        <v>167</v>
      </c>
      <c r="J79" s="1" t="s">
        <v>411</v>
      </c>
      <c r="K79" s="1" t="s">
        <v>422</v>
      </c>
      <c r="L79" s="1" t="s">
        <v>842</v>
      </c>
      <c r="M79" s="3" t="str">
        <f t="shared" si="38"/>
        <v>00:58.35</v>
      </c>
      <c r="N79" s="3" t="str">
        <f t="shared" si="34"/>
        <v>00:58.35</v>
      </c>
      <c r="O79" s="3" t="str">
        <f t="shared" si="35"/>
        <v>00:58.35</v>
      </c>
      <c r="P79" s="3" t="str">
        <f t="shared" si="39"/>
        <v>00:58.35</v>
      </c>
      <c r="R79" s="3">
        <f t="shared" si="40"/>
        <v>0.0006769472222222223</v>
      </c>
      <c r="S79" s="3">
        <f t="shared" si="36"/>
        <v>0.0006809005263052778</v>
      </c>
      <c r="T79" s="3" t="str">
        <f t="shared" si="37"/>
        <v>00:58.83</v>
      </c>
      <c r="U79" s="3" t="str">
        <f t="shared" si="41"/>
        <v>00:58.83</v>
      </c>
      <c r="V79" s="1" t="s">
        <v>842</v>
      </c>
      <c r="W79" s="3"/>
    </row>
    <row r="80" spans="3:23" ht="12.75">
      <c r="C80" s="1" t="s">
        <v>870</v>
      </c>
      <c r="D80" s="1" t="str">
        <f t="shared" si="33"/>
        <v> 00:58.42</v>
      </c>
      <c r="E80" s="1" t="s">
        <v>839</v>
      </c>
      <c r="G80" s="1" t="s">
        <v>113</v>
      </c>
      <c r="H80" s="1" t="s">
        <v>871</v>
      </c>
      <c r="I80" s="1" t="s">
        <v>877</v>
      </c>
      <c r="J80" s="1" t="s">
        <v>423</v>
      </c>
      <c r="K80" s="1" t="s">
        <v>424</v>
      </c>
      <c r="L80" s="1" t="s">
        <v>842</v>
      </c>
      <c r="M80" s="3" t="str">
        <f>IF(E80="F",K80,K80+0.0000016)</f>
        <v>00:58.42</v>
      </c>
      <c r="N80" s="3" t="str">
        <f>IF(L80="Y",M80*0.9942,M80)</f>
        <v>00:58.42</v>
      </c>
      <c r="O80" s="3" t="str">
        <f t="shared" si="35"/>
        <v>00:58.42</v>
      </c>
      <c r="P80" s="3" t="str">
        <f>IF(E80="F",O80,O80&amp;" f")</f>
        <v>00:58.42</v>
      </c>
      <c r="R80" s="3">
        <f>IF(E80="F",K80+0.0000016)</f>
        <v>0.0006777574074074075</v>
      </c>
      <c r="S80" s="3">
        <f>IF(L80="M",R80*1.0058399,R80)</f>
        <v>0.000681715442890926</v>
      </c>
      <c r="T80" s="3" t="str">
        <f t="shared" si="37"/>
        <v>00:58.90</v>
      </c>
      <c r="U80" s="3" t="str">
        <f>IF(E80="F",T80,T80&amp;" f")</f>
        <v>00:58.90</v>
      </c>
      <c r="V80" s="1" t="s">
        <v>842</v>
      </c>
      <c r="W80" s="3"/>
    </row>
    <row r="81" spans="3:23" ht="12.75">
      <c r="C81" s="1" t="s">
        <v>871</v>
      </c>
      <c r="D81" s="1" t="str">
        <f t="shared" si="33"/>
        <v> 00:58.63</v>
      </c>
      <c r="E81" s="1" t="s">
        <v>839</v>
      </c>
      <c r="G81" s="1" t="s">
        <v>506</v>
      </c>
      <c r="H81" s="1" t="s">
        <v>870</v>
      </c>
      <c r="I81" s="1" t="s">
        <v>1143</v>
      </c>
      <c r="J81" s="1" t="s">
        <v>202</v>
      </c>
      <c r="K81" s="1" t="s">
        <v>730</v>
      </c>
      <c r="L81" s="1" t="s">
        <v>842</v>
      </c>
      <c r="M81" s="3" t="str">
        <f t="shared" si="38"/>
        <v>00:58.63</v>
      </c>
      <c r="N81" s="3" t="str">
        <f>IF(L81="Y",M81*0.9942,M81)</f>
        <v>00:58.63</v>
      </c>
      <c r="O81" s="3" t="str">
        <f t="shared" si="35"/>
        <v>00:58.63</v>
      </c>
      <c r="P81" s="3" t="str">
        <f t="shared" si="39"/>
        <v>00:58.63</v>
      </c>
      <c r="R81" s="3">
        <f t="shared" si="40"/>
        <v>0.000680187962962963</v>
      </c>
      <c r="S81" s="3">
        <f>IF(L81="M",R81*1.0058399,R81)</f>
        <v>0.0006841601926478704</v>
      </c>
      <c r="T81" s="3" t="str">
        <f t="shared" si="37"/>
        <v>00:59.11</v>
      </c>
      <c r="U81" s="3" t="str">
        <f t="shared" si="41"/>
        <v>00:59.11</v>
      </c>
      <c r="V81" s="1" t="s">
        <v>842</v>
      </c>
      <c r="W81" s="3"/>
    </row>
    <row r="82" spans="3:23" ht="12.75">
      <c r="C82" s="1" t="s">
        <v>873</v>
      </c>
      <c r="D82" s="1" t="str">
        <f t="shared" si="33"/>
        <v> 00:58.71</v>
      </c>
      <c r="E82" s="1" t="s">
        <v>839</v>
      </c>
      <c r="G82" s="1" t="s">
        <v>470</v>
      </c>
      <c r="H82" s="1" t="s">
        <v>873</v>
      </c>
      <c r="I82" s="1" t="s">
        <v>858</v>
      </c>
      <c r="J82" s="1" t="s">
        <v>1315</v>
      </c>
      <c r="K82" s="1" t="s">
        <v>1318</v>
      </c>
      <c r="L82" s="1" t="s">
        <v>842</v>
      </c>
      <c r="M82" s="3" t="str">
        <f t="shared" si="38"/>
        <v>00:58.71</v>
      </c>
      <c r="N82" s="3" t="str">
        <f t="shared" si="34"/>
        <v>00:58.71</v>
      </c>
      <c r="O82" s="3" t="str">
        <f t="shared" si="35"/>
        <v>00:58.71</v>
      </c>
      <c r="P82" s="3" t="str">
        <f t="shared" si="39"/>
        <v>00:58.71</v>
      </c>
      <c r="R82" s="3">
        <f t="shared" si="40"/>
        <v>0.0006811138888888889</v>
      </c>
      <c r="S82" s="3">
        <f t="shared" si="36"/>
        <v>0.0006850915258886112</v>
      </c>
      <c r="T82" s="3" t="str">
        <f t="shared" si="37"/>
        <v>00:59.19</v>
      </c>
      <c r="U82" s="3" t="str">
        <f t="shared" si="41"/>
        <v>00:59.19</v>
      </c>
      <c r="V82" s="1" t="s">
        <v>842</v>
      </c>
      <c r="W82" s="3"/>
    </row>
    <row r="83" spans="3:23" ht="12.75">
      <c r="C83" s="1" t="s">
        <v>875</v>
      </c>
      <c r="D83" s="1" t="str">
        <f t="shared" si="33"/>
        <v> 00:58.82</v>
      </c>
      <c r="E83" s="1" t="s">
        <v>839</v>
      </c>
      <c r="G83" s="1" t="s">
        <v>1049</v>
      </c>
      <c r="H83" s="1" t="s">
        <v>873</v>
      </c>
      <c r="I83" s="1" t="s">
        <v>788</v>
      </c>
      <c r="J83" s="1" t="s">
        <v>1053</v>
      </c>
      <c r="K83" s="1" t="s">
        <v>1054</v>
      </c>
      <c r="L83" s="1" t="s">
        <v>842</v>
      </c>
      <c r="M83" s="3" t="str">
        <f t="shared" si="38"/>
        <v>00:58.82</v>
      </c>
      <c r="N83" s="3" t="str">
        <f t="shared" si="34"/>
        <v>00:58.82</v>
      </c>
      <c r="O83" s="3" t="str">
        <f t="shared" si="35"/>
        <v>00:58.82</v>
      </c>
      <c r="P83" s="3" t="str">
        <f t="shared" si="39"/>
        <v>00:58.82</v>
      </c>
      <c r="R83" s="3">
        <f t="shared" si="40"/>
        <v>0.0006823870370370371</v>
      </c>
      <c r="S83" s="3">
        <f t="shared" si="36"/>
        <v>0.0006863721090946297</v>
      </c>
      <c r="T83" s="3" t="str">
        <f t="shared" si="37"/>
        <v>00:59.30</v>
      </c>
      <c r="U83" s="3" t="str">
        <f t="shared" si="41"/>
        <v>00:59.30</v>
      </c>
      <c r="V83" s="1" t="s">
        <v>842</v>
      </c>
      <c r="W83" s="3"/>
    </row>
    <row r="84" spans="3:23" ht="12.75">
      <c r="C84" s="1" t="s">
        <v>876</v>
      </c>
      <c r="D84" s="1" t="str">
        <f t="shared" si="33"/>
        <v> 00:58.99</v>
      </c>
      <c r="E84" s="1" t="s">
        <v>839</v>
      </c>
      <c r="G84" s="1" t="s">
        <v>782</v>
      </c>
      <c r="H84" s="1">
        <v>10</v>
      </c>
      <c r="I84" s="1" t="s">
        <v>1921</v>
      </c>
      <c r="J84" s="1" t="s">
        <v>88</v>
      </c>
      <c r="K84" s="1" t="s">
        <v>89</v>
      </c>
      <c r="L84" s="1" t="s">
        <v>842</v>
      </c>
      <c r="M84" s="3" t="str">
        <f t="shared" si="38"/>
        <v>00:58.99</v>
      </c>
      <c r="N84" s="3" t="str">
        <f>IF(L84="Y",M84*0.9942,M84)</f>
        <v>00:58.99</v>
      </c>
      <c r="O84" s="3" t="str">
        <f t="shared" si="35"/>
        <v>00:58.99</v>
      </c>
      <c r="P84" s="3" t="str">
        <f t="shared" si="39"/>
        <v>00:58.99</v>
      </c>
      <c r="R84" s="3">
        <f t="shared" si="40"/>
        <v>0.0006843546296296297</v>
      </c>
      <c r="S84" s="3">
        <f>IF(L84="M",R84*1.0058399,R84)</f>
        <v>0.0006883511922312037</v>
      </c>
      <c r="T84" s="3" t="str">
        <f t="shared" si="37"/>
        <v>00:59.47</v>
      </c>
      <c r="U84" s="3" t="str">
        <f t="shared" si="41"/>
        <v>00:59.47</v>
      </c>
      <c r="V84" s="1" t="s">
        <v>842</v>
      </c>
      <c r="W84" s="3"/>
    </row>
    <row r="85" spans="3:23" ht="12.75">
      <c r="C85" s="1" t="s">
        <v>879</v>
      </c>
      <c r="D85" s="1" t="str">
        <f>IF(V85="Y",IF(L85="Y"," "&amp;U85,"-"&amp;U85),IF(L85="M"," "&amp;P85,"-"&amp;P85))</f>
        <v> 00:59.05</v>
      </c>
      <c r="E85" s="1" t="s">
        <v>839</v>
      </c>
      <c r="G85" s="1" t="s">
        <v>679</v>
      </c>
      <c r="H85" s="1" t="s">
        <v>873</v>
      </c>
      <c r="I85" s="1" t="s">
        <v>1901</v>
      </c>
      <c r="J85" s="1" t="s">
        <v>724</v>
      </c>
      <c r="K85" s="1" t="s">
        <v>731</v>
      </c>
      <c r="L85" s="1" t="s">
        <v>842</v>
      </c>
      <c r="M85" s="3" t="str">
        <f t="shared" si="38"/>
        <v>00:59.05</v>
      </c>
      <c r="N85" s="3" t="str">
        <f t="shared" si="34"/>
        <v>00:59.05</v>
      </c>
      <c r="O85" s="3" t="str">
        <f t="shared" si="35"/>
        <v>00:59.05</v>
      </c>
      <c r="P85" s="3" t="str">
        <f t="shared" si="39"/>
        <v>00:59.05</v>
      </c>
      <c r="R85" s="3">
        <f t="shared" si="40"/>
        <v>0.0006850490740740741</v>
      </c>
      <c r="S85" s="3">
        <f t="shared" si="36"/>
        <v>0.0006890496921617593</v>
      </c>
      <c r="T85" s="3" t="str">
        <f t="shared" si="37"/>
        <v>00:59.53</v>
      </c>
      <c r="U85" s="3" t="str">
        <f t="shared" si="41"/>
        <v>00:59.53</v>
      </c>
      <c r="V85" s="1" t="s">
        <v>842</v>
      </c>
      <c r="W85" s="3"/>
    </row>
    <row r="86" spans="3:23" ht="12.75">
      <c r="C86" s="1" t="s">
        <v>881</v>
      </c>
      <c r="D86" s="1" t="str">
        <f t="shared" si="33"/>
        <v> 00:59.09</v>
      </c>
      <c r="E86" s="1" t="s">
        <v>839</v>
      </c>
      <c r="G86" s="1" t="s">
        <v>1676</v>
      </c>
      <c r="H86" s="1" t="s">
        <v>870</v>
      </c>
      <c r="I86" s="1" t="s">
        <v>14</v>
      </c>
      <c r="J86" s="1" t="s">
        <v>910</v>
      </c>
      <c r="K86" s="1" t="s">
        <v>909</v>
      </c>
      <c r="L86" s="1" t="s">
        <v>842</v>
      </c>
      <c r="M86" s="3" t="str">
        <f>IF(E86="F",K86,K86+0.0000016)</f>
        <v>00:59.09</v>
      </c>
      <c r="N86" s="3" t="str">
        <f t="shared" si="34"/>
        <v>00:59.09</v>
      </c>
      <c r="O86" s="3" t="str">
        <f t="shared" si="35"/>
        <v>00:59.09</v>
      </c>
      <c r="P86" s="3" t="str">
        <f>IF(E86="F",O86,O86&amp;" f")</f>
        <v>00:59.09</v>
      </c>
      <c r="R86" s="3">
        <f>IF(E86="F",K86+0.0000016)</f>
        <v>0.0006855120370370371</v>
      </c>
      <c r="S86" s="3">
        <f t="shared" si="36"/>
        <v>0.0006895153587821297</v>
      </c>
      <c r="T86" s="3" t="str">
        <f t="shared" si="37"/>
        <v>00:59.57</v>
      </c>
      <c r="U86" s="3" t="str">
        <f>IF(E86="F",T86,T86&amp;" f")</f>
        <v>00:59.57</v>
      </c>
      <c r="V86" s="1" t="s">
        <v>842</v>
      </c>
      <c r="W86" s="3"/>
    </row>
    <row r="87" spans="3:23" ht="12.75">
      <c r="C87" s="1" t="s">
        <v>882</v>
      </c>
      <c r="D87" s="1" t="str">
        <f>IF(V87="Y",IF(L87="Y"," "&amp;U87,"-"&amp;U87),IF(L87="M"," "&amp;P87,"-"&amp;P87))</f>
        <v> 00:59.14 f</v>
      </c>
      <c r="G87" s="1" t="s">
        <v>1386</v>
      </c>
      <c r="H87" s="1" t="s">
        <v>871</v>
      </c>
      <c r="I87" s="1" t="s">
        <v>1024</v>
      </c>
      <c r="J87" s="1" t="s">
        <v>1395</v>
      </c>
      <c r="K87" s="1" t="s">
        <v>1396</v>
      </c>
      <c r="L87" s="1" t="s">
        <v>842</v>
      </c>
      <c r="M87" s="3">
        <f>IF(E87="F",K87,K87+0.0000016)</f>
        <v>0.0006844703703703703</v>
      </c>
      <c r="N87" s="3">
        <f>IF(L87="Y",M87*0.9942,M87)</f>
        <v>0.0006844703703703703</v>
      </c>
      <c r="O87" s="3" t="str">
        <f t="shared" si="35"/>
        <v>00:59.14</v>
      </c>
      <c r="P87" s="3" t="str">
        <f>IF(E87="F",O87,O87&amp;" f")</f>
        <v>00:59.14 f</v>
      </c>
      <c r="R87" s="3" t="b">
        <f>IF(E87="F",K87+0.0000016)</f>
        <v>0</v>
      </c>
      <c r="S87" s="3">
        <f>IF(L87="M",R87*1.0058399,R87)</f>
        <v>0</v>
      </c>
      <c r="T87" s="3" t="str">
        <f t="shared" si="37"/>
        <v>00:00.00</v>
      </c>
      <c r="U87" s="3" t="str">
        <f>IF(E87="F",T87,T87&amp;" f")</f>
        <v>00:00.00 f</v>
      </c>
      <c r="V87" s="1" t="s">
        <v>842</v>
      </c>
      <c r="W87" s="3"/>
    </row>
    <row r="88" spans="3:23" ht="12.75">
      <c r="C88" s="1" t="s">
        <v>1021</v>
      </c>
      <c r="D88" s="1" t="str">
        <f t="shared" si="33"/>
        <v> 00:59.44 f</v>
      </c>
      <c r="G88" s="1" t="s">
        <v>233</v>
      </c>
      <c r="H88" s="1">
        <v>12</v>
      </c>
      <c r="I88" s="1" t="s">
        <v>1898</v>
      </c>
      <c r="J88" s="1" t="s">
        <v>859</v>
      </c>
      <c r="K88" s="1" t="s">
        <v>235</v>
      </c>
      <c r="L88" s="1" t="s">
        <v>842</v>
      </c>
      <c r="M88" s="3">
        <f>IF(E88="F",K88,K88+0.0000016)</f>
        <v>0.0006879425925925926</v>
      </c>
      <c r="N88" s="3">
        <f>IF(L88="Y",M88*0.9942,M88)</f>
        <v>0.0006879425925925926</v>
      </c>
      <c r="O88" s="3" t="str">
        <f t="shared" si="35"/>
        <v>00:59.44</v>
      </c>
      <c r="P88" s="3" t="str">
        <f>IF(E88="F",O88,O88&amp;" f")</f>
        <v>00:59.44 f</v>
      </c>
      <c r="R88" s="3" t="b">
        <f>IF(E88="F",K88+0.0000016)</f>
        <v>0</v>
      </c>
      <c r="S88" s="3">
        <f>IF(L88="M",R88*1.0058399,R88)</f>
        <v>0</v>
      </c>
      <c r="T88" s="3" t="str">
        <f t="shared" si="37"/>
        <v>00:00.00</v>
      </c>
      <c r="U88" s="3" t="str">
        <f>IF(E88="F",T88,T88&amp;" f")</f>
        <v>00:00.00 f</v>
      </c>
      <c r="V88" s="1" t="s">
        <v>842</v>
      </c>
      <c r="W88" s="3"/>
    </row>
    <row r="89" spans="3:23" ht="12.75">
      <c r="C89" s="1" t="s">
        <v>1023</v>
      </c>
      <c r="D89" s="1" t="str">
        <f>IF(V89="Y",IF(L89="Y"," "&amp;U89,"-"&amp;U89),IF(L89="M"," "&amp;P89,"-"&amp;P89))</f>
        <v> 00:59.54 f</v>
      </c>
      <c r="G89" s="1" t="s">
        <v>121</v>
      </c>
      <c r="H89" s="1" t="s">
        <v>871</v>
      </c>
      <c r="I89" s="1" t="s">
        <v>122</v>
      </c>
      <c r="J89" s="1" t="s">
        <v>123</v>
      </c>
      <c r="K89" s="1" t="s">
        <v>124</v>
      </c>
      <c r="L89" s="1" t="s">
        <v>842</v>
      </c>
      <c r="M89" s="3">
        <f t="shared" si="38"/>
        <v>0.0006891000000000001</v>
      </c>
      <c r="N89" s="3">
        <f>IF(L89="Y",M89*0.9942,M89)</f>
        <v>0.0006891000000000001</v>
      </c>
      <c r="O89" s="3" t="str">
        <f t="shared" si="35"/>
        <v>00:59.54</v>
      </c>
      <c r="P89" s="3" t="str">
        <f t="shared" si="39"/>
        <v>00:59.54 f</v>
      </c>
      <c r="R89" s="3" t="b">
        <f t="shared" si="40"/>
        <v>0</v>
      </c>
      <c r="S89" s="3">
        <f>IF(L89="M",R89*1.0058399,R89)</f>
        <v>0</v>
      </c>
      <c r="T89" s="3" t="str">
        <f t="shared" si="37"/>
        <v>00:00.00</v>
      </c>
      <c r="U89" s="3" t="str">
        <f t="shared" si="41"/>
        <v>00:00.00 f</v>
      </c>
      <c r="V89" s="1" t="s">
        <v>842</v>
      </c>
      <c r="W89" s="3"/>
    </row>
    <row r="90" spans="1:23" ht="12.75">
      <c r="A90" s="1" t="s">
        <v>1138</v>
      </c>
      <c r="C90" s="1" t="s">
        <v>1106</v>
      </c>
      <c r="D90" s="1" t="str">
        <f>IF(V90="Y",IF(L90="Y"," "&amp;U90,"-"&amp;U90),IF(L90="M"," "&amp;P90,"-"&amp;P90))</f>
        <v> 00:59.59</v>
      </c>
      <c r="E90" s="1" t="s">
        <v>839</v>
      </c>
      <c r="G90" s="1" t="s">
        <v>239</v>
      </c>
      <c r="H90" s="1">
        <v>12</v>
      </c>
      <c r="I90" s="1" t="s">
        <v>1107</v>
      </c>
      <c r="J90" s="1" t="s">
        <v>725</v>
      </c>
      <c r="K90" s="1" t="s">
        <v>732</v>
      </c>
      <c r="L90" s="1" t="s">
        <v>842</v>
      </c>
      <c r="M90" s="3" t="str">
        <f t="shared" si="38"/>
        <v>00:59.59</v>
      </c>
      <c r="N90" s="3" t="str">
        <f t="shared" si="34"/>
        <v>00:59.59</v>
      </c>
      <c r="O90" s="3" t="str">
        <f t="shared" si="35"/>
        <v>00:59.59</v>
      </c>
      <c r="P90" s="3" t="str">
        <f t="shared" si="39"/>
        <v>00:59.59</v>
      </c>
      <c r="R90" s="3">
        <f t="shared" si="40"/>
        <v>0.0006912990740740743</v>
      </c>
      <c r="S90" s="3">
        <f t="shared" si="36"/>
        <v>0.0006953361915367595</v>
      </c>
      <c r="T90" s="3" t="str">
        <f t="shared" si="37"/>
        <v>01:00.08</v>
      </c>
      <c r="U90" s="3" t="str">
        <f t="shared" si="41"/>
        <v>01:00.08</v>
      </c>
      <c r="V90" s="1" t="s">
        <v>842</v>
      </c>
      <c r="W90" s="3"/>
    </row>
    <row r="91" spans="4:23" ht="12.75">
      <c r="D91" s="1" t="str">
        <f>IF(V91="Y",IF(L91="Y"," "&amp;U91,"-"&amp;U91),IF(L91="M"," "&amp;P91,"-"&amp;P91))</f>
        <v> 00:53.35</v>
      </c>
      <c r="E91" s="1" t="s">
        <v>839</v>
      </c>
      <c r="F91" s="1" t="s">
        <v>1147</v>
      </c>
      <c r="G91" s="1" t="s">
        <v>1283</v>
      </c>
      <c r="I91" s="1" t="s">
        <v>348</v>
      </c>
      <c r="K91" s="1" t="s">
        <v>1153</v>
      </c>
      <c r="L91" s="1" t="s">
        <v>842</v>
      </c>
      <c r="M91" s="3" t="str">
        <f t="shared" si="38"/>
        <v>00:53.35</v>
      </c>
      <c r="N91" s="3" t="str">
        <f>IF(L91="Y",M91*0.9942,M91)</f>
        <v>00:53.35</v>
      </c>
      <c r="O91" s="3" t="str">
        <f t="shared" si="35"/>
        <v>00:53.35</v>
      </c>
      <c r="P91" s="3" t="str">
        <f t="shared" si="39"/>
        <v>00:53.35</v>
      </c>
      <c r="R91" s="3">
        <f t="shared" si="40"/>
        <v>0.0006190768518518518</v>
      </c>
      <c r="S91" s="3">
        <f>IF(L91="M",R91*1.0058399,R91)</f>
        <v>0.0006226921987589815</v>
      </c>
      <c r="T91" s="3" t="str">
        <f t="shared" si="37"/>
        <v>00:53.80</v>
      </c>
      <c r="U91" s="3" t="str">
        <f t="shared" si="41"/>
        <v>00:53.80</v>
      </c>
      <c r="V91" s="1" t="s">
        <v>842</v>
      </c>
      <c r="W91" s="3"/>
    </row>
    <row r="92" spans="4:23" ht="12.75">
      <c r="D92" s="1" t="str">
        <f>IF(V92="Y",IF(L92="Y"," "&amp;U92,"-"&amp;U92),IF(L92="M"," "&amp;P92,"-"&amp;P92))</f>
        <v> 00:52.83</v>
      </c>
      <c r="E92" s="1" t="s">
        <v>839</v>
      </c>
      <c r="F92" s="1" t="s">
        <v>1147</v>
      </c>
      <c r="G92" s="1" t="s">
        <v>369</v>
      </c>
      <c r="K92" s="1" t="s">
        <v>370</v>
      </c>
      <c r="L92" s="1" t="s">
        <v>842</v>
      </c>
      <c r="M92" s="3" t="str">
        <f t="shared" si="38"/>
        <v>00:52.83</v>
      </c>
      <c r="N92" s="3" t="str">
        <f>IF(L92="Y",M92*0.9942,M92)</f>
        <v>00:52.83</v>
      </c>
      <c r="O92" s="3" t="str">
        <f t="shared" si="35"/>
        <v>00:52.83</v>
      </c>
      <c r="P92" s="3" t="str">
        <f t="shared" si="39"/>
        <v>00:52.83</v>
      </c>
      <c r="R92" s="3">
        <f t="shared" si="40"/>
        <v>0.0006130583333333334</v>
      </c>
      <c r="S92" s="3">
        <f>IF(L92="M",R92*1.0058399,R92)</f>
        <v>0.0006166385326941667</v>
      </c>
      <c r="T92" s="3" t="str">
        <f t="shared" si="37"/>
        <v>00:53.28</v>
      </c>
      <c r="U92" s="3" t="str">
        <f t="shared" si="41"/>
        <v>00:53.28</v>
      </c>
      <c r="V92" s="1" t="s">
        <v>842</v>
      </c>
      <c r="W92" s="3"/>
    </row>
    <row r="93" ht="12.75">
      <c r="W93" s="3"/>
    </row>
    <row r="94" spans="1:23" ht="12.75">
      <c r="A94" s="1" t="s">
        <v>1148</v>
      </c>
      <c r="B94" s="2">
        <v>10</v>
      </c>
      <c r="C94" s="1" t="s">
        <v>838</v>
      </c>
      <c r="D94" s="1" t="str">
        <f>IF(V94="Y",IF(L94="Y"," "&amp;U94,"-"&amp;U94),IF(L94="M"," "&amp;P94,"-"&amp;P94))</f>
        <v> 00:11.63</v>
      </c>
      <c r="E94" s="1" t="s">
        <v>839</v>
      </c>
      <c r="F94" s="1" t="s">
        <v>1523</v>
      </c>
      <c r="G94" s="1" t="s">
        <v>231</v>
      </c>
      <c r="H94" s="1">
        <v>12</v>
      </c>
      <c r="I94" s="1" t="s">
        <v>284</v>
      </c>
      <c r="J94" s="1" t="s">
        <v>1793</v>
      </c>
      <c r="K94" s="1" t="s">
        <v>1677</v>
      </c>
      <c r="L94" s="1" t="s">
        <v>842</v>
      </c>
      <c r="M94" s="3" t="str">
        <f aca="true" t="shared" si="42" ref="M94:M112">IF(E94="F",K94,K94+0.0000028)</f>
        <v>00:11.63</v>
      </c>
      <c r="N94" s="3" t="str">
        <f aca="true" t="shared" si="43" ref="N94:N112">IF(L94="Y",M94*0.9942,M94)</f>
        <v>00:11.63</v>
      </c>
      <c r="O94" s="3" t="str">
        <f aca="true" t="shared" si="44" ref="O94:O117">+TEXT(N94,"mm:ss.00")</f>
        <v>00:11.63</v>
      </c>
      <c r="P94" s="3" t="str">
        <f aca="true" t="shared" si="45" ref="P94:P112">IF(E94="F",O94,O94&amp;" f")</f>
        <v>00:11.63</v>
      </c>
      <c r="R94" s="3">
        <f aca="true" t="shared" si="46" ref="R94:R112">IF(E94="F",K94+0.0000028)</f>
        <v>0.0001374064814814815</v>
      </c>
      <c r="S94" s="3">
        <f aca="true" t="shared" si="47" ref="S94:S112">IF(L94="M",R94*1.0058399,R94)</f>
        <v>0.0001382089215926852</v>
      </c>
      <c r="T94" s="3" t="str">
        <f aca="true" t="shared" si="48" ref="T94:T117">+TEXT(S94,"mm:ss.00")</f>
        <v>00:11.94</v>
      </c>
      <c r="U94" s="3" t="str">
        <f aca="true" t="shared" si="49" ref="U94:U112">IF(E94="F",T94,T94&amp;" f")</f>
        <v>00:11.94</v>
      </c>
      <c r="V94" s="4" t="s">
        <v>842</v>
      </c>
      <c r="W94" s="3" t="s">
        <v>895</v>
      </c>
    </row>
    <row r="95" spans="2:23" ht="12.75">
      <c r="B95" s="2">
        <v>8</v>
      </c>
      <c r="C95" s="1" t="s">
        <v>843</v>
      </c>
      <c r="D95" s="1" t="str">
        <f>IF(V95="Y",IF(L95="Y"," "&amp;U95,"-"&amp;U95),IF(L95="M"," "&amp;P95,"-"&amp;P95))</f>
        <v> 00:12.07</v>
      </c>
      <c r="E95" s="1" t="s">
        <v>839</v>
      </c>
      <c r="F95" s="1" t="s">
        <v>1678</v>
      </c>
      <c r="G95" s="1" t="s">
        <v>15</v>
      </c>
      <c r="H95" s="1">
        <v>10</v>
      </c>
      <c r="I95" s="1" t="s">
        <v>16</v>
      </c>
      <c r="J95" s="1" t="s">
        <v>1827</v>
      </c>
      <c r="K95" s="1" t="s">
        <v>1679</v>
      </c>
      <c r="L95" s="1" t="s">
        <v>842</v>
      </c>
      <c r="M95" s="3" t="str">
        <f t="shared" si="42"/>
        <v>00:12.07</v>
      </c>
      <c r="N95" s="3" t="str">
        <f t="shared" si="43"/>
        <v>00:12.07</v>
      </c>
      <c r="O95" s="3" t="str">
        <f t="shared" si="44"/>
        <v>00:12.07</v>
      </c>
      <c r="P95" s="3" t="str">
        <f t="shared" si="45"/>
        <v>00:12.07</v>
      </c>
      <c r="R95" s="3">
        <f t="shared" si="46"/>
        <v>0.00014249907407407406</v>
      </c>
      <c r="S95" s="3">
        <f t="shared" si="47"/>
        <v>0.00014333125441675924</v>
      </c>
      <c r="T95" s="3" t="str">
        <f t="shared" si="48"/>
        <v>00:12.38</v>
      </c>
      <c r="U95" s="3" t="str">
        <f t="shared" si="49"/>
        <v>00:12.38</v>
      </c>
      <c r="V95" s="4" t="s">
        <v>842</v>
      </c>
      <c r="W95" s="3" t="s">
        <v>898</v>
      </c>
    </row>
    <row r="96" spans="2:23" ht="12.75">
      <c r="B96" s="2">
        <v>6</v>
      </c>
      <c r="C96" s="1" t="s">
        <v>846</v>
      </c>
      <c r="D96" s="1" t="str">
        <f aca="true" t="shared" si="50" ref="D96:D112">IF(V96="Y",IF(L96="Y"," "&amp;U96,"-"&amp;U96),IF(L96="M"," "&amp;P96,"-"&amp;P96))</f>
        <v> 00:12.10</v>
      </c>
      <c r="E96" s="1" t="s">
        <v>839</v>
      </c>
      <c r="F96" s="1" t="s">
        <v>1678</v>
      </c>
      <c r="G96" s="1" t="s">
        <v>356</v>
      </c>
      <c r="H96" s="1">
        <v>12</v>
      </c>
      <c r="I96" s="1" t="s">
        <v>1126</v>
      </c>
      <c r="J96" s="1" t="s">
        <v>1794</v>
      </c>
      <c r="K96" s="1" t="s">
        <v>1681</v>
      </c>
      <c r="L96" s="1" t="s">
        <v>842</v>
      </c>
      <c r="M96" s="3" t="str">
        <f t="shared" si="42"/>
        <v>00:12.10</v>
      </c>
      <c r="N96" s="3" t="str">
        <f t="shared" si="43"/>
        <v>00:12.10</v>
      </c>
      <c r="O96" s="3" t="str">
        <f t="shared" si="44"/>
        <v>00:12.10</v>
      </c>
      <c r="P96" s="3" t="str">
        <f t="shared" si="45"/>
        <v>00:12.10</v>
      </c>
      <c r="R96" s="3">
        <f t="shared" si="46"/>
        <v>0.00014284629629629628</v>
      </c>
      <c r="S96" s="3">
        <f t="shared" si="47"/>
        <v>0.000143680504382037</v>
      </c>
      <c r="T96" s="3" t="str">
        <f t="shared" si="48"/>
        <v>00:12.41</v>
      </c>
      <c r="U96" s="3" t="str">
        <f t="shared" si="49"/>
        <v>00:12.41</v>
      </c>
      <c r="V96" s="4" t="s">
        <v>842</v>
      </c>
      <c r="W96" s="3" t="s">
        <v>1680</v>
      </c>
    </row>
    <row r="97" spans="2:23" ht="12.75">
      <c r="B97" s="2">
        <v>4</v>
      </c>
      <c r="C97" s="1" t="s">
        <v>848</v>
      </c>
      <c r="D97" s="1" t="str">
        <f t="shared" si="50"/>
        <v> 00:12.17</v>
      </c>
      <c r="E97" s="1" t="s">
        <v>839</v>
      </c>
      <c r="G97" s="1" t="s">
        <v>230</v>
      </c>
      <c r="H97" s="1">
        <v>10</v>
      </c>
      <c r="I97" s="1" t="s">
        <v>21</v>
      </c>
      <c r="J97" s="1" t="s">
        <v>896</v>
      </c>
      <c r="K97" s="1" t="s">
        <v>897</v>
      </c>
      <c r="L97" s="1" t="s">
        <v>842</v>
      </c>
      <c r="M97" s="3" t="str">
        <f>IF(E97="F",K97,K97+0.0000028)</f>
        <v>00:12.17</v>
      </c>
      <c r="N97" s="3" t="str">
        <f>IF(L97="Y",M97*0.9942,M97)</f>
        <v>00:12.17</v>
      </c>
      <c r="O97" s="3" t="str">
        <f t="shared" si="44"/>
        <v>00:12.17</v>
      </c>
      <c r="P97" s="3" t="str">
        <f>IF(E97="F",O97,O97&amp;" f")</f>
        <v>00:12.17</v>
      </c>
      <c r="R97" s="3">
        <f>IF(E97="F",K97+0.0000028)</f>
        <v>0.00014365648148148146</v>
      </c>
      <c r="S97" s="3">
        <f>IF(L97="M",R97*1.0058399,R97)</f>
        <v>0.00014449542096768515</v>
      </c>
      <c r="T97" s="3" t="str">
        <f t="shared" si="48"/>
        <v>00:12.48</v>
      </c>
      <c r="U97" s="3" t="str">
        <f>IF(E97="F",T97,T97&amp;" f")</f>
        <v>00:12.48</v>
      </c>
      <c r="V97" s="4" t="s">
        <v>842</v>
      </c>
      <c r="W97" s="3"/>
    </row>
    <row r="98" spans="2:23" ht="12.75">
      <c r="B98" s="2">
        <v>2</v>
      </c>
      <c r="C98" s="1" t="s">
        <v>850</v>
      </c>
      <c r="D98" s="1" t="str">
        <f>IF(V98="Y",IF(L98="Y"," "&amp;U98,"-"&amp;U98),IF(L98="M"," "&amp;P98,"-"&amp;P98))</f>
        <v> 00:12.21</v>
      </c>
      <c r="E98" s="1" t="s">
        <v>839</v>
      </c>
      <c r="F98" s="1" t="s">
        <v>1847</v>
      </c>
      <c r="G98" s="1" t="s">
        <v>242</v>
      </c>
      <c r="H98" s="1">
        <v>12</v>
      </c>
      <c r="I98" s="1" t="s">
        <v>1126</v>
      </c>
      <c r="J98" s="1" t="s">
        <v>1795</v>
      </c>
      <c r="K98" s="1" t="s">
        <v>395</v>
      </c>
      <c r="L98" s="1" t="s">
        <v>842</v>
      </c>
      <c r="M98" s="3" t="str">
        <f t="shared" si="42"/>
        <v>00:12.21</v>
      </c>
      <c r="N98" s="3" t="str">
        <f t="shared" si="43"/>
        <v>00:12.21</v>
      </c>
      <c r="O98" s="3" t="str">
        <f t="shared" si="44"/>
        <v>00:12.21</v>
      </c>
      <c r="P98" s="3" t="str">
        <f t="shared" si="45"/>
        <v>00:12.21</v>
      </c>
      <c r="R98" s="3">
        <f t="shared" si="46"/>
        <v>0.00014411944444444444</v>
      </c>
      <c r="S98" s="3">
        <f t="shared" si="47"/>
        <v>0.00014496108758805555</v>
      </c>
      <c r="T98" s="3" t="str">
        <f t="shared" si="48"/>
        <v>00:12.52</v>
      </c>
      <c r="U98" s="3" t="str">
        <f t="shared" si="49"/>
        <v>00:12.52</v>
      </c>
      <c r="V98" s="4" t="s">
        <v>842</v>
      </c>
      <c r="W98" s="3" t="s">
        <v>899</v>
      </c>
    </row>
    <row r="99" spans="2:23" ht="12.75">
      <c r="B99" s="2">
        <v>1</v>
      </c>
      <c r="C99" s="1" t="s">
        <v>860</v>
      </c>
      <c r="D99" s="1" t="str">
        <f>IF(V99="Y",IF(L99="Y"," "&amp;U99,"-"&amp;U99),IF(L99="M"," "&amp;P99,"-"&amp;P99))</f>
        <v> 00:12.23</v>
      </c>
      <c r="E99" s="1" t="s">
        <v>839</v>
      </c>
      <c r="F99" s="1" t="s">
        <v>1523</v>
      </c>
      <c r="G99" s="1" t="s">
        <v>754</v>
      </c>
      <c r="H99" s="1">
        <v>12</v>
      </c>
      <c r="I99" s="1" t="s">
        <v>864</v>
      </c>
      <c r="J99" s="1" t="s">
        <v>1797</v>
      </c>
      <c r="K99" s="1" t="s">
        <v>1682</v>
      </c>
      <c r="L99" s="1" t="s">
        <v>842</v>
      </c>
      <c r="M99" s="3" t="str">
        <f t="shared" si="42"/>
        <v>00:12.23</v>
      </c>
      <c r="N99" s="3" t="str">
        <f t="shared" si="43"/>
        <v>00:12.23</v>
      </c>
      <c r="O99" s="3" t="str">
        <f t="shared" si="44"/>
        <v>00:12.23</v>
      </c>
      <c r="P99" s="3" t="str">
        <f t="shared" si="45"/>
        <v>00:12.23</v>
      </c>
      <c r="R99" s="3">
        <f t="shared" si="46"/>
        <v>0.00014435092592592592</v>
      </c>
      <c r="S99" s="3">
        <f t="shared" si="47"/>
        <v>0.00014519392089824075</v>
      </c>
      <c r="T99" s="3" t="str">
        <f t="shared" si="48"/>
        <v>00:12.54</v>
      </c>
      <c r="U99" s="3" t="str">
        <f t="shared" si="49"/>
        <v>00:12.54</v>
      </c>
      <c r="V99" s="4" t="s">
        <v>842</v>
      </c>
      <c r="W99" s="3" t="s">
        <v>900</v>
      </c>
    </row>
    <row r="100" spans="3:23" ht="12.75">
      <c r="C100" s="1" t="s">
        <v>863</v>
      </c>
      <c r="D100" s="1" t="str">
        <f t="shared" si="50"/>
        <v> 00:12.24</v>
      </c>
      <c r="E100" s="1" t="s">
        <v>839</v>
      </c>
      <c r="F100" s="1" t="s">
        <v>1527</v>
      </c>
      <c r="G100" s="1" t="s">
        <v>677</v>
      </c>
      <c r="H100" s="1" t="s">
        <v>871</v>
      </c>
      <c r="I100" s="1" t="s">
        <v>1115</v>
      </c>
      <c r="J100" s="1" t="s">
        <v>1525</v>
      </c>
      <c r="K100" s="1" t="s">
        <v>563</v>
      </c>
      <c r="L100" s="1" t="s">
        <v>842</v>
      </c>
      <c r="M100" s="3" t="str">
        <f>IF(E100="F",K100,K100+0.0000028)</f>
        <v>00:12.24</v>
      </c>
      <c r="N100" s="3" t="str">
        <f>IF(L100="Y",M100*0.9942,M100)</f>
        <v>00:12.24</v>
      </c>
      <c r="O100" s="3" t="str">
        <f t="shared" si="44"/>
        <v>00:12.24</v>
      </c>
      <c r="P100" s="3" t="str">
        <f>IF(E100="F",O100,O100&amp;" f")</f>
        <v>00:12.24</v>
      </c>
      <c r="R100" s="3">
        <f>IF(E100="F",K100+0.0000028)</f>
        <v>0.00014446666666666666</v>
      </c>
      <c r="S100" s="3">
        <f>IF(L100="M",R100*1.0058399,R100)</f>
        <v>0.00014531033755333332</v>
      </c>
      <c r="T100" s="3" t="str">
        <f t="shared" si="48"/>
        <v>00:12.55</v>
      </c>
      <c r="U100" s="3" t="str">
        <f>IF(E100="F",T100,T100&amp;" f")</f>
        <v>00:12.55</v>
      </c>
      <c r="V100" s="4" t="s">
        <v>842</v>
      </c>
      <c r="W100" s="3" t="s">
        <v>1526</v>
      </c>
    </row>
    <row r="101" spans="3:23" ht="12.75">
      <c r="C101" s="1" t="s">
        <v>865</v>
      </c>
      <c r="D101" s="1" t="str">
        <f t="shared" si="50"/>
        <v> 00:12.27</v>
      </c>
      <c r="E101" s="1" t="s">
        <v>839</v>
      </c>
      <c r="F101" s="1" t="s">
        <v>1847</v>
      </c>
      <c r="G101" s="1" t="s">
        <v>1034</v>
      </c>
      <c r="H101" s="1" t="s">
        <v>870</v>
      </c>
      <c r="I101" s="1" t="s">
        <v>1129</v>
      </c>
      <c r="J101" s="1" t="s">
        <v>1798</v>
      </c>
      <c r="K101" s="1" t="s">
        <v>1683</v>
      </c>
      <c r="L101" s="1" t="s">
        <v>842</v>
      </c>
      <c r="M101" s="3" t="str">
        <f t="shared" si="42"/>
        <v>00:12.27</v>
      </c>
      <c r="N101" s="3" t="str">
        <f t="shared" si="43"/>
        <v>00:12.27</v>
      </c>
      <c r="O101" s="3" t="str">
        <f t="shared" si="44"/>
        <v>00:12.27</v>
      </c>
      <c r="P101" s="3" t="str">
        <f t="shared" si="45"/>
        <v>00:12.27</v>
      </c>
      <c r="R101" s="3">
        <f t="shared" si="46"/>
        <v>0.00014481388888888886</v>
      </c>
      <c r="S101" s="3">
        <f t="shared" si="47"/>
        <v>0.00014565958751861107</v>
      </c>
      <c r="T101" s="3" t="str">
        <f t="shared" si="48"/>
        <v>00:12.58</v>
      </c>
      <c r="U101" s="3" t="str">
        <f t="shared" si="49"/>
        <v>00:12.58</v>
      </c>
      <c r="V101" s="4" t="s">
        <v>842</v>
      </c>
      <c r="W101" s="3" t="s">
        <v>901</v>
      </c>
    </row>
    <row r="102" spans="3:23" ht="12.75">
      <c r="C102" s="1" t="s">
        <v>868</v>
      </c>
      <c r="D102" s="1" t="str">
        <f>IF(V102="Y",IF(L102="Y"," "&amp;U102,"-"&amp;U102),IF(L102="M"," "&amp;P102,"-"&amp;P102))</f>
        <v> 00:12.31</v>
      </c>
      <c r="E102" s="1" t="s">
        <v>839</v>
      </c>
      <c r="F102" s="1" t="s">
        <v>1547</v>
      </c>
      <c r="G102" s="1" t="s">
        <v>334</v>
      </c>
      <c r="H102" s="1" t="s">
        <v>870</v>
      </c>
      <c r="I102" s="1" t="s">
        <v>284</v>
      </c>
      <c r="J102" s="1" t="s">
        <v>1535</v>
      </c>
      <c r="K102" s="1" t="s">
        <v>1548</v>
      </c>
      <c r="L102" s="1" t="s">
        <v>842</v>
      </c>
      <c r="M102" s="3" t="str">
        <f t="shared" si="42"/>
        <v>00:12.31</v>
      </c>
      <c r="N102" s="3" t="str">
        <f t="shared" si="43"/>
        <v>00:12.31</v>
      </c>
      <c r="O102" s="3" t="str">
        <f t="shared" si="44"/>
        <v>00:12.31</v>
      </c>
      <c r="P102" s="3" t="str">
        <f t="shared" si="45"/>
        <v>00:12.31</v>
      </c>
      <c r="R102" s="3">
        <f t="shared" si="46"/>
        <v>0.00014527685185185184</v>
      </c>
      <c r="S102" s="3">
        <f t="shared" si="47"/>
        <v>0.00014612525413898147</v>
      </c>
      <c r="T102" s="3" t="str">
        <f t="shared" si="48"/>
        <v>00:12.63</v>
      </c>
      <c r="U102" s="3" t="str">
        <f t="shared" si="49"/>
        <v>00:12.63</v>
      </c>
      <c r="V102" s="4" t="s">
        <v>842</v>
      </c>
      <c r="W102" s="3" t="s">
        <v>168</v>
      </c>
    </row>
    <row r="103" spans="3:23" ht="12.75">
      <c r="C103" s="1" t="s">
        <v>870</v>
      </c>
      <c r="D103" s="1" t="str">
        <f>IF(V103="Y",IF(L103="Y"," "&amp;U103,"-"&amp;U103),IF(L103="M"," "&amp;P103,"-"&amp;P103))</f>
        <v> 00:12.31</v>
      </c>
      <c r="E103" s="1" t="s">
        <v>839</v>
      </c>
      <c r="F103" s="1" t="s">
        <v>1523</v>
      </c>
      <c r="G103" s="1" t="s">
        <v>1684</v>
      </c>
      <c r="H103" s="1" t="s">
        <v>871</v>
      </c>
      <c r="I103" s="1" t="s">
        <v>1129</v>
      </c>
      <c r="J103" s="1" t="s">
        <v>1811</v>
      </c>
      <c r="K103" s="1" t="s">
        <v>1548</v>
      </c>
      <c r="L103" s="1" t="s">
        <v>842</v>
      </c>
      <c r="M103" s="3" t="str">
        <f t="shared" si="42"/>
        <v>00:12.31</v>
      </c>
      <c r="N103" s="3" t="str">
        <f t="shared" si="43"/>
        <v>00:12.31</v>
      </c>
      <c r="O103" s="3" t="str">
        <f t="shared" si="44"/>
        <v>00:12.31</v>
      </c>
      <c r="P103" s="3" t="str">
        <f t="shared" si="45"/>
        <v>00:12.31</v>
      </c>
      <c r="R103" s="3">
        <f t="shared" si="46"/>
        <v>0.00014527685185185184</v>
      </c>
      <c r="S103" s="3">
        <f t="shared" si="47"/>
        <v>0.00014612525413898147</v>
      </c>
      <c r="T103" s="3" t="str">
        <f t="shared" si="48"/>
        <v>00:12.63</v>
      </c>
      <c r="U103" s="3" t="str">
        <f t="shared" si="49"/>
        <v>00:12.63</v>
      </c>
      <c r="V103" s="4" t="s">
        <v>842</v>
      </c>
      <c r="W103" s="3" t="s">
        <v>902</v>
      </c>
    </row>
    <row r="104" spans="3:23" ht="12.75">
      <c r="C104" s="1" t="s">
        <v>871</v>
      </c>
      <c r="D104" s="1" t="str">
        <f t="shared" si="50"/>
        <v> 00:12.32</v>
      </c>
      <c r="E104" s="1" t="s">
        <v>839</v>
      </c>
      <c r="F104" s="1" t="s">
        <v>794</v>
      </c>
      <c r="G104" s="1" t="s">
        <v>232</v>
      </c>
      <c r="H104" s="1" t="s">
        <v>873</v>
      </c>
      <c r="I104" s="1" t="s">
        <v>284</v>
      </c>
      <c r="J104" s="1" t="s">
        <v>1937</v>
      </c>
      <c r="K104" s="1" t="s">
        <v>62</v>
      </c>
      <c r="L104" s="1" t="s">
        <v>842</v>
      </c>
      <c r="M104" s="3" t="str">
        <f t="shared" si="42"/>
        <v>00:12.32</v>
      </c>
      <c r="N104" s="3" t="str">
        <f t="shared" si="43"/>
        <v>00:12.32</v>
      </c>
      <c r="O104" s="3" t="str">
        <f t="shared" si="44"/>
        <v>00:12.32</v>
      </c>
      <c r="P104" s="3" t="str">
        <f t="shared" si="45"/>
        <v>00:12.32</v>
      </c>
      <c r="R104" s="3">
        <f t="shared" si="46"/>
        <v>0.00014539259259259258</v>
      </c>
      <c r="S104" s="3">
        <f t="shared" si="47"/>
        <v>0.00014624167079407407</v>
      </c>
      <c r="T104" s="3" t="str">
        <f t="shared" si="48"/>
        <v>00:12.64</v>
      </c>
      <c r="U104" s="3" t="str">
        <f t="shared" si="49"/>
        <v>00:12.64</v>
      </c>
      <c r="V104" s="4" t="s">
        <v>842</v>
      </c>
      <c r="W104" s="3"/>
    </row>
    <row r="105" spans="3:23" ht="12.75">
      <c r="C105" s="1" t="s">
        <v>873</v>
      </c>
      <c r="D105" s="1" t="str">
        <f>IF(V105="Y",IF(L105="Y"," "&amp;U105,"-"&amp;U105),IF(L105="M"," "&amp;P105,"-"&amp;P105))</f>
        <v> 00:12.38</v>
      </c>
      <c r="E105" s="1" t="s">
        <v>839</v>
      </c>
      <c r="F105" s="1" t="s">
        <v>1847</v>
      </c>
      <c r="G105" s="1" t="s">
        <v>1607</v>
      </c>
      <c r="H105" s="1" t="s">
        <v>870</v>
      </c>
      <c r="I105" s="1" t="s">
        <v>343</v>
      </c>
      <c r="J105" s="1" t="s">
        <v>1801</v>
      </c>
      <c r="K105" s="1" t="s">
        <v>1685</v>
      </c>
      <c r="L105" s="1" t="s">
        <v>842</v>
      </c>
      <c r="M105" s="3" t="str">
        <f t="shared" si="42"/>
        <v>00:12.38</v>
      </c>
      <c r="N105" s="3" t="str">
        <f t="shared" si="43"/>
        <v>00:12.38</v>
      </c>
      <c r="O105" s="3" t="str">
        <f t="shared" si="44"/>
        <v>00:12.38</v>
      </c>
      <c r="P105" s="3" t="str">
        <f t="shared" si="45"/>
        <v>00:12.38</v>
      </c>
      <c r="R105" s="3">
        <f t="shared" si="46"/>
        <v>0.00014608703703703702</v>
      </c>
      <c r="S105" s="3">
        <f t="shared" si="47"/>
        <v>0.0001469401707246296</v>
      </c>
      <c r="T105" s="3" t="str">
        <f t="shared" si="48"/>
        <v>00:12.70</v>
      </c>
      <c r="U105" s="3" t="str">
        <f t="shared" si="49"/>
        <v>00:12.70</v>
      </c>
      <c r="V105" s="4" t="s">
        <v>842</v>
      </c>
      <c r="W105" s="3" t="s">
        <v>1608</v>
      </c>
    </row>
    <row r="106" spans="3:23" ht="12.75">
      <c r="C106" s="1" t="s">
        <v>875</v>
      </c>
      <c r="D106" s="1" t="str">
        <f>IF(V106="Y",IF(L106="Y"," "&amp;U106,"-"&amp;U106),IF(L106="M"," "&amp;P106,"-"&amp;P106))</f>
        <v> 00:12.41</v>
      </c>
      <c r="E106" s="1" t="s">
        <v>839</v>
      </c>
      <c r="F106" s="1" t="s">
        <v>1678</v>
      </c>
      <c r="G106" s="1" t="s">
        <v>1686</v>
      </c>
      <c r="H106" s="1">
        <v>12</v>
      </c>
      <c r="I106" s="1" t="s">
        <v>1687</v>
      </c>
      <c r="J106" s="1" t="s">
        <v>1802</v>
      </c>
      <c r="K106" s="1" t="s">
        <v>1688</v>
      </c>
      <c r="L106" s="1" t="s">
        <v>842</v>
      </c>
      <c r="M106" s="3" t="str">
        <f>IF(E106="F",K106,K106+0.0000028)</f>
        <v>00:12.41</v>
      </c>
      <c r="N106" s="3" t="str">
        <f>IF(L106="Y",M106*0.9942,M106)</f>
        <v>00:12.41</v>
      </c>
      <c r="O106" s="3" t="str">
        <f t="shared" si="44"/>
        <v>00:12.41</v>
      </c>
      <c r="P106" s="3" t="str">
        <f>IF(E106="F",O106,O106&amp;" f")</f>
        <v>00:12.41</v>
      </c>
      <c r="R106" s="3">
        <f>IF(E106="F",K106+0.0000028)</f>
        <v>0.00014643425925925924</v>
      </c>
      <c r="S106" s="3">
        <f>IF(L106="M",R106*1.0058399,R106)</f>
        <v>0.00014728942068990738</v>
      </c>
      <c r="T106" s="3" t="str">
        <f t="shared" si="48"/>
        <v>00:12.73</v>
      </c>
      <c r="U106" s="3" t="str">
        <f>IF(E106="F",T106,T106&amp;" f")</f>
        <v>00:12.73</v>
      </c>
      <c r="V106" s="4" t="s">
        <v>842</v>
      </c>
      <c r="W106" s="3"/>
    </row>
    <row r="107" spans="3:23" ht="12.75">
      <c r="C107" s="1" t="s">
        <v>876</v>
      </c>
      <c r="D107" s="1" t="str">
        <f t="shared" si="50"/>
        <v> 00:12.48</v>
      </c>
      <c r="E107" s="1" t="s">
        <v>839</v>
      </c>
      <c r="F107" s="1" t="s">
        <v>1847</v>
      </c>
      <c r="G107" s="1" t="s">
        <v>1393</v>
      </c>
      <c r="H107" s="1" t="s">
        <v>868</v>
      </c>
      <c r="I107" s="1" t="s">
        <v>1921</v>
      </c>
      <c r="J107" s="1" t="s">
        <v>1804</v>
      </c>
      <c r="K107" s="1" t="s">
        <v>1689</v>
      </c>
      <c r="L107" s="1" t="s">
        <v>842</v>
      </c>
      <c r="M107" s="3" t="str">
        <f t="shared" si="42"/>
        <v>00:12.48</v>
      </c>
      <c r="N107" s="3" t="str">
        <f t="shared" si="43"/>
        <v>00:12.48</v>
      </c>
      <c r="O107" s="3" t="str">
        <f t="shared" si="44"/>
        <v>00:12.48</v>
      </c>
      <c r="P107" s="3" t="str">
        <f t="shared" si="45"/>
        <v>00:12.48</v>
      </c>
      <c r="R107" s="3">
        <f t="shared" si="46"/>
        <v>0.00014724444444444445</v>
      </c>
      <c r="S107" s="3">
        <f t="shared" si="47"/>
        <v>0.00014810433727555555</v>
      </c>
      <c r="T107" s="3" t="str">
        <f t="shared" si="48"/>
        <v>00:12.80</v>
      </c>
      <c r="U107" s="3" t="str">
        <f t="shared" si="49"/>
        <v>00:12.80</v>
      </c>
      <c r="V107" s="4" t="s">
        <v>842</v>
      </c>
      <c r="W107" s="3"/>
    </row>
    <row r="108" spans="3:23" ht="12.75">
      <c r="C108" s="1" t="s">
        <v>879</v>
      </c>
      <c r="D108" s="1" t="str">
        <f t="shared" si="50"/>
        <v> 00:12.50</v>
      </c>
      <c r="E108" s="1" t="s">
        <v>839</v>
      </c>
      <c r="F108" s="1" t="s">
        <v>1547</v>
      </c>
      <c r="G108" s="1" t="s">
        <v>1528</v>
      </c>
      <c r="H108" s="1" t="s">
        <v>871</v>
      </c>
      <c r="I108" s="1" t="s">
        <v>1143</v>
      </c>
      <c r="J108" s="1" t="s">
        <v>1538</v>
      </c>
      <c r="K108" s="1" t="s">
        <v>1549</v>
      </c>
      <c r="L108" s="1" t="s">
        <v>842</v>
      </c>
      <c r="M108" s="3" t="str">
        <f t="shared" si="42"/>
        <v>00:12.50</v>
      </c>
      <c r="N108" s="3" t="str">
        <f t="shared" si="43"/>
        <v>00:12.50</v>
      </c>
      <c r="O108" s="3" t="str">
        <f t="shared" si="44"/>
        <v>00:12.50</v>
      </c>
      <c r="P108" s="3" t="str">
        <f t="shared" si="45"/>
        <v>00:12.50</v>
      </c>
      <c r="R108" s="3">
        <f t="shared" si="46"/>
        <v>0.00014747592592592593</v>
      </c>
      <c r="S108" s="3">
        <f t="shared" si="47"/>
        <v>0.00014833717058574075</v>
      </c>
      <c r="T108" s="3" t="str">
        <f t="shared" si="48"/>
        <v>00:12.82</v>
      </c>
      <c r="U108" s="3" t="str">
        <f t="shared" si="49"/>
        <v>00:12.82</v>
      </c>
      <c r="V108" s="4" t="s">
        <v>842</v>
      </c>
      <c r="W108" s="3"/>
    </row>
    <row r="109" spans="3:23" ht="12.75">
      <c r="C109" s="1" t="s">
        <v>881</v>
      </c>
      <c r="D109" s="1" t="str">
        <f t="shared" si="50"/>
        <v> 00:12.52</v>
      </c>
      <c r="E109" s="1" t="s">
        <v>839</v>
      </c>
      <c r="F109" s="1" t="s">
        <v>1847</v>
      </c>
      <c r="G109" s="1" t="s">
        <v>631</v>
      </c>
      <c r="H109" s="1" t="s">
        <v>873</v>
      </c>
      <c r="I109" s="1" t="s">
        <v>1174</v>
      </c>
      <c r="J109" s="1" t="s">
        <v>1860</v>
      </c>
      <c r="K109" s="1" t="s">
        <v>1691</v>
      </c>
      <c r="L109" s="1" t="s">
        <v>842</v>
      </c>
      <c r="M109" s="3" t="str">
        <f t="shared" si="42"/>
        <v>00:12.52</v>
      </c>
      <c r="N109" s="3" t="str">
        <f t="shared" si="43"/>
        <v>00:12.52</v>
      </c>
      <c r="O109" s="3" t="str">
        <f t="shared" si="44"/>
        <v>00:12.52</v>
      </c>
      <c r="P109" s="3" t="str">
        <f t="shared" si="45"/>
        <v>00:12.52</v>
      </c>
      <c r="R109" s="3">
        <f t="shared" si="46"/>
        <v>0.0001477074074074074</v>
      </c>
      <c r="S109" s="3">
        <f t="shared" si="47"/>
        <v>0.00014857000389592592</v>
      </c>
      <c r="T109" s="3" t="str">
        <f t="shared" si="48"/>
        <v>00:12.84</v>
      </c>
      <c r="U109" s="3" t="str">
        <f t="shared" si="49"/>
        <v>00:12.84</v>
      </c>
      <c r="V109" s="4" t="s">
        <v>842</v>
      </c>
      <c r="W109" s="3" t="s">
        <v>1690</v>
      </c>
    </row>
    <row r="110" spans="3:23" ht="12.75">
      <c r="C110" s="1" t="s">
        <v>882</v>
      </c>
      <c r="D110" s="1" t="str">
        <f t="shared" si="50"/>
        <v> 00:12.54</v>
      </c>
      <c r="E110" s="1" t="s">
        <v>839</v>
      </c>
      <c r="G110" s="1" t="s">
        <v>702</v>
      </c>
      <c r="H110" s="1" t="s">
        <v>868</v>
      </c>
      <c r="I110" s="1" t="s">
        <v>477</v>
      </c>
      <c r="J110" s="1" t="s">
        <v>703</v>
      </c>
      <c r="K110" s="1" t="s">
        <v>704</v>
      </c>
      <c r="L110" s="1" t="s">
        <v>842</v>
      </c>
      <c r="M110" s="3" t="str">
        <f>IF(E110="F",K110,K110+0.0000028)</f>
        <v>00:12.54</v>
      </c>
      <c r="N110" s="3" t="str">
        <f>IF(L110="Y",M110*0.9942,M110)</f>
        <v>00:12.54</v>
      </c>
      <c r="O110" s="3" t="str">
        <f t="shared" si="44"/>
        <v>00:12.54</v>
      </c>
      <c r="P110" s="3" t="str">
        <f>IF(E110="F",O110,O110&amp;" f")</f>
        <v>00:12.54</v>
      </c>
      <c r="R110" s="3">
        <f>IF(E110="F",K110+0.0000028)</f>
        <v>0.00014793888888888886</v>
      </c>
      <c r="S110" s="3">
        <f>IF(L110="M",R110*1.0058399,R110)</f>
        <v>0.0001488028372061111</v>
      </c>
      <c r="T110" s="3" t="str">
        <f t="shared" si="48"/>
        <v>00:12.86</v>
      </c>
      <c r="U110" s="3" t="str">
        <f>IF(E110="F",T110,T110&amp;" f")</f>
        <v>00:12.86</v>
      </c>
      <c r="V110" s="4" t="s">
        <v>842</v>
      </c>
      <c r="W110" s="3"/>
    </row>
    <row r="111" spans="3:23" ht="12.75">
      <c r="C111" s="1" t="s">
        <v>1021</v>
      </c>
      <c r="D111" s="1" t="str">
        <f t="shared" si="50"/>
        <v> 00:12.55</v>
      </c>
      <c r="E111" s="1" t="s">
        <v>839</v>
      </c>
      <c r="G111" s="1" t="s">
        <v>1909</v>
      </c>
      <c r="H111" s="1">
        <v>11</v>
      </c>
      <c r="I111" s="1" t="s">
        <v>1921</v>
      </c>
      <c r="J111" s="1" t="s">
        <v>88</v>
      </c>
      <c r="K111" s="1" t="s">
        <v>87</v>
      </c>
      <c r="L111" s="1" t="s">
        <v>842</v>
      </c>
      <c r="M111" s="3" t="str">
        <f>IF(E111="F",K111,K111+0.0000028)</f>
        <v>00:12.55</v>
      </c>
      <c r="N111" s="3" t="str">
        <f>IF(L111="Y",M111*0.9942,M111)</f>
        <v>00:12.55</v>
      </c>
      <c r="O111" s="3" t="str">
        <f t="shared" si="44"/>
        <v>00:12.55</v>
      </c>
      <c r="P111" s="3" t="str">
        <f>IF(E111="F",O111,O111&amp;" f")</f>
        <v>00:12.55</v>
      </c>
      <c r="R111" s="3">
        <f>IF(E111="F",K111+0.0000028)</f>
        <v>0.00014805462962962963</v>
      </c>
      <c r="S111" s="3">
        <f>IF(L111="M",R111*1.0058399,R111)</f>
        <v>0.00014891925386120372</v>
      </c>
      <c r="T111" s="3" t="str">
        <f t="shared" si="48"/>
        <v>00:12.87</v>
      </c>
      <c r="U111" s="3" t="str">
        <f>IF(E111="F",T111,T111&amp;" f")</f>
        <v>00:12.87</v>
      </c>
      <c r="V111" s="4" t="s">
        <v>842</v>
      </c>
      <c r="W111" s="3"/>
    </row>
    <row r="112" spans="3:23" ht="12.75">
      <c r="C112" s="1" t="s">
        <v>1023</v>
      </c>
      <c r="D112" s="1" t="str">
        <f t="shared" si="50"/>
        <v> 00:12.60</v>
      </c>
      <c r="E112" s="1" t="s">
        <v>839</v>
      </c>
      <c r="G112" s="1" t="s">
        <v>396</v>
      </c>
      <c r="H112" s="1" t="s">
        <v>871</v>
      </c>
      <c r="I112" s="1" t="s">
        <v>1126</v>
      </c>
      <c r="J112" s="1" t="s">
        <v>394</v>
      </c>
      <c r="K112" s="1" t="s">
        <v>397</v>
      </c>
      <c r="L112" s="1" t="s">
        <v>842</v>
      </c>
      <c r="M112" s="3" t="str">
        <f t="shared" si="42"/>
        <v>00:12.60</v>
      </c>
      <c r="N112" s="3" t="str">
        <f t="shared" si="43"/>
        <v>00:12.60</v>
      </c>
      <c r="O112" s="3" t="str">
        <f t="shared" si="44"/>
        <v>00:12.60</v>
      </c>
      <c r="P112" s="3" t="str">
        <f t="shared" si="45"/>
        <v>00:12.60</v>
      </c>
      <c r="R112" s="3">
        <f t="shared" si="46"/>
        <v>0.00014863333333333333</v>
      </c>
      <c r="S112" s="3">
        <f t="shared" si="47"/>
        <v>0.00014950133713666666</v>
      </c>
      <c r="T112" s="3" t="str">
        <f t="shared" si="48"/>
        <v>00:12.92</v>
      </c>
      <c r="U112" s="3" t="str">
        <f t="shared" si="49"/>
        <v>00:12.92</v>
      </c>
      <c r="V112" s="4" t="s">
        <v>842</v>
      </c>
      <c r="W112" s="3"/>
    </row>
    <row r="113" spans="1:23" ht="12.75">
      <c r="A113" s="1" t="s">
        <v>1148</v>
      </c>
      <c r="C113" s="1" t="s">
        <v>1106</v>
      </c>
      <c r="D113" s="1" t="str">
        <f>IF(V113="Y",IF(L113="Y"," "&amp;U113,"-"&amp;U113),IF(L113="M"," "&amp;P113,"-"&amp;P113))</f>
        <v> 00:12.62</v>
      </c>
      <c r="E113" s="1" t="s">
        <v>839</v>
      </c>
      <c r="G113" s="1" t="s">
        <v>345</v>
      </c>
      <c r="H113" s="1">
        <v>12</v>
      </c>
      <c r="I113" s="1" t="s">
        <v>167</v>
      </c>
      <c r="J113" s="1" t="s">
        <v>1906</v>
      </c>
      <c r="K113" s="1" t="s">
        <v>220</v>
      </c>
      <c r="L113" s="1" t="s">
        <v>842</v>
      </c>
      <c r="M113" s="3" t="str">
        <f>IF(E113="F",K113,K113+0.0000028)</f>
        <v>00:12.62</v>
      </c>
      <c r="N113" s="3" t="str">
        <f>IF(L113="Y",M113*0.9942,M113)</f>
        <v>00:12.62</v>
      </c>
      <c r="O113" s="3" t="str">
        <f t="shared" si="44"/>
        <v>00:12.62</v>
      </c>
      <c r="P113" s="3" t="str">
        <f>IF(E113="F",O113,O113&amp;" f")</f>
        <v>00:12.62</v>
      </c>
      <c r="R113" s="3">
        <f>IF(E113="F",K113+0.0000028)</f>
        <v>0.00014886481481481479</v>
      </c>
      <c r="S113" s="3">
        <f>IF(L113="M",R113*1.0058399,R113)</f>
        <v>0.00014973417044685184</v>
      </c>
      <c r="T113" s="3" t="str">
        <f t="shared" si="48"/>
        <v>00:12.94</v>
      </c>
      <c r="U113" s="3" t="str">
        <f>IF(E113="F",T113,T113&amp;" f")</f>
        <v>00:12.94</v>
      </c>
      <c r="V113" s="4" t="s">
        <v>842</v>
      </c>
      <c r="W113" s="3"/>
    </row>
    <row r="114" spans="4:23" ht="12.75">
      <c r="D114" s="1" t="str">
        <f>IF(V114="Y",IF(L114="Y"," "&amp;U114,"-"&amp;U114),IF(L114="M"," "&amp;P114,"-"&amp;P114))</f>
        <v> 00:11.54</v>
      </c>
      <c r="E114" s="1" t="s">
        <v>839</v>
      </c>
      <c r="F114" s="1" t="s">
        <v>1175</v>
      </c>
      <c r="G114" s="1" t="s">
        <v>497</v>
      </c>
      <c r="I114" s="1" t="s">
        <v>498</v>
      </c>
      <c r="K114" s="1" t="s">
        <v>1282</v>
      </c>
      <c r="L114" s="1" t="s">
        <v>842</v>
      </c>
      <c r="M114" s="3" t="str">
        <f>IF(E114="F",K114,K114+0.0000028)</f>
        <v>00:11.54</v>
      </c>
      <c r="N114" s="3" t="str">
        <f>IF(L114="Y",M114*0.9942,M114)</f>
        <v>00:11.54</v>
      </c>
      <c r="O114" s="3" t="str">
        <f t="shared" si="44"/>
        <v>00:11.54</v>
      </c>
      <c r="P114" s="3" t="str">
        <f>IF(E114="F",O114,O114&amp;" f")</f>
        <v>00:11.54</v>
      </c>
      <c r="R114" s="3">
        <f>IF(E114="F",K114+0.0000028)</f>
        <v>0.0001363648148148148</v>
      </c>
      <c r="S114" s="3">
        <f>IF(L114="M",R114*1.0058399,R114)</f>
        <v>0.00013716117169685184</v>
      </c>
      <c r="T114" s="3" t="str">
        <f t="shared" si="48"/>
        <v>00:11.85</v>
      </c>
      <c r="U114" s="3" t="str">
        <f>IF(E114="F",T114,T114&amp;" f")</f>
        <v>00:11.85</v>
      </c>
      <c r="V114" s="4" t="s">
        <v>842</v>
      </c>
      <c r="W114" s="3"/>
    </row>
    <row r="115" spans="4:23" ht="12.75">
      <c r="D115" s="1" t="str">
        <f>IF(V115="Y",IF(L115="Y"," "&amp;U115,"-"&amp;U115),IF(L115="M"," "&amp;P115,"-"&amp;P115))</f>
        <v> 00:11.16</v>
      </c>
      <c r="E115" s="1" t="s">
        <v>839</v>
      </c>
      <c r="F115" s="1" t="s">
        <v>1175</v>
      </c>
      <c r="G115" s="1" t="s">
        <v>600</v>
      </c>
      <c r="K115" s="1" t="s">
        <v>885</v>
      </c>
      <c r="L115" s="1" t="s">
        <v>842</v>
      </c>
      <c r="M115" s="3" t="str">
        <f>IF(E115="F",K115,K115+0.0000028)</f>
        <v>00:11.16</v>
      </c>
      <c r="N115" s="3" t="str">
        <f>IF(L115="Y",M115*0.9942,M115)</f>
        <v>00:11.16</v>
      </c>
      <c r="O115" s="3" t="str">
        <f t="shared" si="44"/>
        <v>00:11.16</v>
      </c>
      <c r="P115" s="3" t="str">
        <f>IF(E115="F",O115,O115&amp;" f")</f>
        <v>00:11.16</v>
      </c>
      <c r="R115" s="3">
        <f>IF(E115="F",K115+0.0000028)</f>
        <v>0.00013196666666666666</v>
      </c>
      <c r="S115" s="3">
        <f>IF(L115="M",R115*1.0058399,R115)</f>
        <v>0.00013273733880333333</v>
      </c>
      <c r="T115" s="3" t="str">
        <f t="shared" si="48"/>
        <v>00:11.47</v>
      </c>
      <c r="U115" s="3" t="str">
        <f>IF(E115="F",T115,T115&amp;" f")</f>
        <v>00:11.47</v>
      </c>
      <c r="V115" s="4" t="s">
        <v>842</v>
      </c>
      <c r="W115" s="3"/>
    </row>
    <row r="116" spans="22:23" ht="12.75">
      <c r="V116" s="4"/>
      <c r="W116" s="3"/>
    </row>
    <row r="117" spans="1:23" ht="12.75">
      <c r="A117" s="1" t="s">
        <v>1176</v>
      </c>
      <c r="D117" s="1" t="str">
        <f>IF(V117="Y",IF(L117="Y"," "&amp;U117,"-"&amp;U117),IF(L117="M"," "&amp;P117,"-"&amp;P117))</f>
        <v> 00:12.44 f</v>
      </c>
      <c r="G117" s="1" t="s">
        <v>319</v>
      </c>
      <c r="H117" s="1" t="s">
        <v>873</v>
      </c>
      <c r="I117" s="1" t="s">
        <v>167</v>
      </c>
      <c r="J117" s="1" t="s">
        <v>234</v>
      </c>
      <c r="K117" s="1" t="s">
        <v>1885</v>
      </c>
      <c r="L117" s="1" t="s">
        <v>842</v>
      </c>
      <c r="M117" s="3">
        <f>IF(E117="F",K117,K117+0.0000028)</f>
        <v>0.00014400370370370368</v>
      </c>
      <c r="N117" s="3">
        <f>IF(L117="Y",M117*0.9942,M117)</f>
        <v>0.00014400370370370368</v>
      </c>
      <c r="O117" s="3" t="str">
        <f t="shared" si="44"/>
        <v>00:12.44</v>
      </c>
      <c r="P117" s="3" t="str">
        <f>IF(E117="F",O117,O117&amp;" f")</f>
        <v>00:12.44 f</v>
      </c>
      <c r="R117" s="3" t="b">
        <f>IF(E117="F",K117+0.0000028)</f>
        <v>0</v>
      </c>
      <c r="S117" s="3">
        <f>IF(L117="M",R117*1.0058399,R117)</f>
        <v>0</v>
      </c>
      <c r="T117" s="3" t="str">
        <f t="shared" si="48"/>
        <v>00:00.00</v>
      </c>
      <c r="U117" s="3" t="str">
        <f>IF(E117="F",T117,T117&amp;" f")</f>
        <v>00:00.00 f</v>
      </c>
      <c r="V117" s="4" t="s">
        <v>842</v>
      </c>
      <c r="W117" s="3"/>
    </row>
    <row r="118" spans="22:23" ht="12.75">
      <c r="V118" s="4"/>
      <c r="W118" s="3"/>
    </row>
    <row r="119" spans="1:23" ht="12.75">
      <c r="A119" s="1" t="s">
        <v>1178</v>
      </c>
      <c r="B119" s="2">
        <v>10</v>
      </c>
      <c r="C119" s="1" t="s">
        <v>838</v>
      </c>
      <c r="D119" s="1" t="str">
        <f aca="true" t="shared" si="51" ref="D119:D137">IF(V119="Y",IF(L119="Y"," "&amp;U119,"-"&amp;U119),IF(L119="M"," "&amp;P119,"-"&amp;P119))</f>
        <v> 02:10.32</v>
      </c>
      <c r="E119" s="1" t="s">
        <v>839</v>
      </c>
      <c r="G119" s="1" t="s">
        <v>233</v>
      </c>
      <c r="H119" s="1">
        <v>12</v>
      </c>
      <c r="I119" s="1" t="s">
        <v>1898</v>
      </c>
      <c r="J119" s="1" t="s">
        <v>1464</v>
      </c>
      <c r="K119" s="1" t="s">
        <v>1465</v>
      </c>
      <c r="L119" s="1" t="s">
        <v>842</v>
      </c>
      <c r="M119" s="3" t="str">
        <f aca="true" t="shared" si="52" ref="M119:M138">IF(E119="F",K119,K119+0.0000016)</f>
        <v>02:10.32</v>
      </c>
      <c r="N119" s="3" t="str">
        <f aca="true" t="shared" si="53" ref="N119:N138">IF(L119="Y",M119*0.9942,M119)</f>
        <v>02:10.32</v>
      </c>
      <c r="O119" s="3" t="str">
        <f aca="true" t="shared" si="54" ref="O119:O140">+TEXT(N119,"mm:ss.00")</f>
        <v>02:10.32</v>
      </c>
      <c r="P119" s="3" t="str">
        <f aca="true" t="shared" si="55" ref="P119:P138">IF(E119="F",O119,O119&amp;" f")</f>
        <v>02:10.32</v>
      </c>
      <c r="R119" s="3">
        <f aca="true" t="shared" si="56" ref="R119:R138">IF(E119="F",K119+0.0000016)</f>
        <v>0.0015099333333333336</v>
      </c>
      <c r="S119" s="3">
        <f aca="true" t="shared" si="57" ref="S119:S138">IF(L119="M",R119*1.0058399,R119)</f>
        <v>0.001518751193006667</v>
      </c>
      <c r="T119" s="3" t="str">
        <f aca="true" t="shared" si="58" ref="T119:T140">+TEXT(S119,"mm:ss.00")</f>
        <v>02:11.22</v>
      </c>
      <c r="U119" s="3" t="str">
        <f aca="true" t="shared" si="59" ref="U119:U138">IF(E119="F",T119,T119&amp;" f")</f>
        <v>02:11.22</v>
      </c>
      <c r="V119" s="1" t="s">
        <v>842</v>
      </c>
      <c r="W119" s="3"/>
    </row>
    <row r="120" spans="2:23" ht="12.75">
      <c r="B120" s="2">
        <v>8</v>
      </c>
      <c r="C120" s="1" t="s">
        <v>843</v>
      </c>
      <c r="D120" s="1" t="str">
        <f t="shared" si="51"/>
        <v> 02:11.13</v>
      </c>
      <c r="E120" s="1" t="s">
        <v>839</v>
      </c>
      <c r="G120" s="1" t="s">
        <v>506</v>
      </c>
      <c r="H120" s="1">
        <v>10</v>
      </c>
      <c r="I120" s="1" t="s">
        <v>1143</v>
      </c>
      <c r="J120" s="1" t="s">
        <v>1466</v>
      </c>
      <c r="K120" s="1" t="s">
        <v>1467</v>
      </c>
      <c r="L120" s="1" t="s">
        <v>842</v>
      </c>
      <c r="M120" s="3" t="str">
        <f t="shared" si="52"/>
        <v>02:11.13</v>
      </c>
      <c r="N120" s="3" t="str">
        <f t="shared" si="53"/>
        <v>02:11.13</v>
      </c>
      <c r="O120" s="3" t="str">
        <f t="shared" si="54"/>
        <v>02:11.13</v>
      </c>
      <c r="P120" s="3" t="str">
        <f t="shared" si="55"/>
        <v>02:11.13</v>
      </c>
      <c r="R120" s="3">
        <f t="shared" si="56"/>
        <v>0.0015193083333333336</v>
      </c>
      <c r="S120" s="3">
        <f t="shared" si="57"/>
        <v>0.001528180942069167</v>
      </c>
      <c r="T120" s="3" t="str">
        <f t="shared" si="58"/>
        <v>02:12.03</v>
      </c>
      <c r="U120" s="3" t="str">
        <f t="shared" si="59"/>
        <v>02:12.03</v>
      </c>
      <c r="V120" s="1" t="s">
        <v>842</v>
      </c>
      <c r="W120" s="3"/>
    </row>
    <row r="121" spans="2:23" ht="12.75">
      <c r="B121" s="2">
        <v>6</v>
      </c>
      <c r="C121" s="1" t="s">
        <v>846</v>
      </c>
      <c r="D121" s="1" t="str">
        <f t="shared" si="51"/>
        <v> 02:11.19</v>
      </c>
      <c r="E121" s="1" t="s">
        <v>839</v>
      </c>
      <c r="G121" s="1" t="s">
        <v>312</v>
      </c>
      <c r="H121" s="1">
        <v>11</v>
      </c>
      <c r="I121" s="1" t="s">
        <v>1116</v>
      </c>
      <c r="J121" s="1" t="s">
        <v>216</v>
      </c>
      <c r="K121" s="1" t="s">
        <v>215</v>
      </c>
      <c r="L121" s="1" t="s">
        <v>842</v>
      </c>
      <c r="M121" s="3" t="str">
        <f t="shared" si="52"/>
        <v>02:11.19</v>
      </c>
      <c r="N121" s="3" t="str">
        <f t="shared" si="53"/>
        <v>02:11.19</v>
      </c>
      <c r="O121" s="3" t="str">
        <f t="shared" si="54"/>
        <v>02:11.19</v>
      </c>
      <c r="P121" s="3" t="str">
        <f t="shared" si="55"/>
        <v>02:11.19</v>
      </c>
      <c r="R121" s="3">
        <f t="shared" si="56"/>
        <v>0.001520002777777778</v>
      </c>
      <c r="S121" s="3">
        <f t="shared" si="57"/>
        <v>0.0015288794419997225</v>
      </c>
      <c r="T121" s="3" t="str">
        <f t="shared" si="58"/>
        <v>02:12.10</v>
      </c>
      <c r="U121" s="3" t="str">
        <f t="shared" si="59"/>
        <v>02:12.10</v>
      </c>
      <c r="V121" s="1" t="s">
        <v>842</v>
      </c>
      <c r="W121" s="3"/>
    </row>
    <row r="122" spans="2:23" ht="12.75">
      <c r="B122" s="2">
        <v>4</v>
      </c>
      <c r="C122" s="1" t="s">
        <v>848</v>
      </c>
      <c r="D122" s="1" t="str">
        <f t="shared" si="51"/>
        <v> 02:13.86</v>
      </c>
      <c r="E122" s="1" t="s">
        <v>839</v>
      </c>
      <c r="G122" s="1" t="s">
        <v>165</v>
      </c>
      <c r="H122" s="1">
        <v>12</v>
      </c>
      <c r="I122" s="1" t="s">
        <v>1119</v>
      </c>
      <c r="J122" s="1" t="s">
        <v>126</v>
      </c>
      <c r="K122" s="1" t="s">
        <v>146</v>
      </c>
      <c r="L122" s="1" t="s">
        <v>842</v>
      </c>
      <c r="M122" s="3" t="str">
        <f>IF(E122="F",K122,K122+0.0000016)</f>
        <v>02:13.86</v>
      </c>
      <c r="N122" s="3" t="str">
        <f>IF(L122="Y",M122*0.9942,M122)</f>
        <v>02:13.86</v>
      </c>
      <c r="O122" s="3" t="str">
        <f t="shared" si="54"/>
        <v>02:13.86</v>
      </c>
      <c r="P122" s="3" t="str">
        <f>IF(E122="F",O122,O122&amp;" f")</f>
        <v>02:13.86</v>
      </c>
      <c r="R122" s="3">
        <f>IF(E122="F",K122+0.0000016)</f>
        <v>0.0015509055555555555</v>
      </c>
      <c r="S122" s="3">
        <f>IF(L122="M",R122*1.0058399,R122)</f>
        <v>0.0015599626889094445</v>
      </c>
      <c r="T122" s="3" t="str">
        <f t="shared" si="58"/>
        <v>02:14.78</v>
      </c>
      <c r="U122" s="3" t="str">
        <f>IF(E122="F",T122,T122&amp;" f")</f>
        <v>02:14.78</v>
      </c>
      <c r="V122" s="1" t="s">
        <v>842</v>
      </c>
      <c r="W122" s="3"/>
    </row>
    <row r="123" spans="2:23" ht="12.75">
      <c r="B123" s="2">
        <v>2</v>
      </c>
      <c r="C123" s="1" t="s">
        <v>850</v>
      </c>
      <c r="D123" s="1" t="str">
        <f t="shared" si="51"/>
        <v> 02:16.07</v>
      </c>
      <c r="E123" s="1" t="s">
        <v>839</v>
      </c>
      <c r="G123" s="1" t="s">
        <v>166</v>
      </c>
      <c r="H123" s="1" t="s">
        <v>871</v>
      </c>
      <c r="I123" s="1" t="s">
        <v>1044</v>
      </c>
      <c r="J123" s="1" t="s">
        <v>913</v>
      </c>
      <c r="K123" s="1" t="s">
        <v>914</v>
      </c>
      <c r="L123" s="1" t="s">
        <v>842</v>
      </c>
      <c r="M123" s="3" t="str">
        <f t="shared" si="52"/>
        <v>02:16.07</v>
      </c>
      <c r="N123" s="3" t="str">
        <f t="shared" si="53"/>
        <v>02:16.07</v>
      </c>
      <c r="O123" s="3" t="str">
        <f t="shared" si="54"/>
        <v>02:16.07</v>
      </c>
      <c r="P123" s="3" t="str">
        <f t="shared" si="55"/>
        <v>02:16.07</v>
      </c>
      <c r="R123" s="3">
        <f t="shared" si="56"/>
        <v>0.0015764842592592594</v>
      </c>
      <c r="S123" s="3">
        <f t="shared" si="57"/>
        <v>0.0015856907696849077</v>
      </c>
      <c r="T123" s="3" t="str">
        <f t="shared" si="58"/>
        <v>02:17.00</v>
      </c>
      <c r="U123" s="3" t="str">
        <f t="shared" si="59"/>
        <v>02:17.00</v>
      </c>
      <c r="V123" s="1" t="s">
        <v>842</v>
      </c>
      <c r="W123" s="3"/>
    </row>
    <row r="124" spans="2:23" ht="12.75">
      <c r="B124" s="2">
        <v>1</v>
      </c>
      <c r="C124" s="1" t="s">
        <v>860</v>
      </c>
      <c r="D124" s="1" t="str">
        <f t="shared" si="51"/>
        <v> 02:16.31</v>
      </c>
      <c r="E124" s="1" t="s">
        <v>839</v>
      </c>
      <c r="G124" s="1" t="s">
        <v>1195</v>
      </c>
      <c r="H124" s="1">
        <v>11</v>
      </c>
      <c r="I124" s="1" t="s">
        <v>1022</v>
      </c>
      <c r="J124" s="1" t="s">
        <v>1795</v>
      </c>
      <c r="K124" s="1" t="s">
        <v>1692</v>
      </c>
      <c r="L124" s="1" t="s">
        <v>842</v>
      </c>
      <c r="M124" s="3" t="str">
        <f t="shared" si="52"/>
        <v>02:16.31</v>
      </c>
      <c r="N124" s="3" t="str">
        <f t="shared" si="53"/>
        <v>02:16.31</v>
      </c>
      <c r="O124" s="3" t="str">
        <f t="shared" si="54"/>
        <v>02:16.31</v>
      </c>
      <c r="P124" s="3" t="str">
        <f t="shared" si="55"/>
        <v>02:16.31</v>
      </c>
      <c r="R124" s="3">
        <f t="shared" si="56"/>
        <v>0.0015792620370370372</v>
      </c>
      <c r="S124" s="3">
        <f t="shared" si="57"/>
        <v>0.0015884847694071298</v>
      </c>
      <c r="T124" s="3" t="str">
        <f t="shared" si="58"/>
        <v>02:17.25</v>
      </c>
      <c r="U124" s="3" t="str">
        <f t="shared" si="59"/>
        <v>02:17.25</v>
      </c>
      <c r="V124" s="1" t="s">
        <v>842</v>
      </c>
      <c r="W124" s="3"/>
    </row>
    <row r="125" spans="3:23" ht="12.75">
      <c r="C125" s="1" t="s">
        <v>863</v>
      </c>
      <c r="D125" s="1" t="str">
        <f t="shared" si="51"/>
        <v> 02:16.48</v>
      </c>
      <c r="E125" s="1" t="s">
        <v>839</v>
      </c>
      <c r="G125" s="1" t="s">
        <v>679</v>
      </c>
      <c r="H125" s="1" t="s">
        <v>873</v>
      </c>
      <c r="I125" s="1" t="s">
        <v>1901</v>
      </c>
      <c r="J125" s="1" t="s">
        <v>562</v>
      </c>
      <c r="K125" s="1" t="s">
        <v>462</v>
      </c>
      <c r="L125" s="1" t="s">
        <v>842</v>
      </c>
      <c r="M125" s="3" t="str">
        <f t="shared" si="52"/>
        <v>02:16.48</v>
      </c>
      <c r="N125" s="3" t="str">
        <f t="shared" si="53"/>
        <v>02:16.48</v>
      </c>
      <c r="O125" s="3" t="str">
        <f t="shared" si="54"/>
        <v>02:16.48</v>
      </c>
      <c r="P125" s="3" t="str">
        <f t="shared" si="55"/>
        <v>02:16.48</v>
      </c>
      <c r="R125" s="3">
        <f t="shared" si="56"/>
        <v>0.0015812296296296297</v>
      </c>
      <c r="S125" s="3">
        <f t="shared" si="57"/>
        <v>0.0015904638525437037</v>
      </c>
      <c r="T125" s="3" t="str">
        <f t="shared" si="58"/>
        <v>02:17.42</v>
      </c>
      <c r="U125" s="3" t="str">
        <f t="shared" si="59"/>
        <v>02:17.42</v>
      </c>
      <c r="V125" s="1" t="s">
        <v>842</v>
      </c>
      <c r="W125" s="3"/>
    </row>
    <row r="126" spans="3:23" ht="12.75">
      <c r="C126" s="1" t="s">
        <v>865</v>
      </c>
      <c r="D126" s="1" t="str">
        <f t="shared" si="51"/>
        <v> 02:16.92</v>
      </c>
      <c r="E126" s="1" t="s">
        <v>839</v>
      </c>
      <c r="G126" s="1" t="s">
        <v>659</v>
      </c>
      <c r="H126" s="1" t="s">
        <v>873</v>
      </c>
      <c r="I126" s="1" t="s">
        <v>858</v>
      </c>
      <c r="J126" s="1" t="s">
        <v>1315</v>
      </c>
      <c r="K126" s="1" t="s">
        <v>1319</v>
      </c>
      <c r="L126" s="1" t="s">
        <v>842</v>
      </c>
      <c r="M126" s="3" t="str">
        <f t="shared" si="52"/>
        <v>02:16.92</v>
      </c>
      <c r="N126" s="3" t="str">
        <f t="shared" si="53"/>
        <v>02:16.92</v>
      </c>
      <c r="O126" s="3" t="str">
        <f t="shared" si="54"/>
        <v>02:16.92</v>
      </c>
      <c r="P126" s="3" t="str">
        <f t="shared" si="55"/>
        <v>02:16.92</v>
      </c>
      <c r="R126" s="3">
        <f t="shared" si="56"/>
        <v>0.0015863222222222224</v>
      </c>
      <c r="S126" s="3">
        <f t="shared" si="57"/>
        <v>0.001595586185367778</v>
      </c>
      <c r="T126" s="3" t="str">
        <f t="shared" si="58"/>
        <v>02:17.86</v>
      </c>
      <c r="U126" s="3" t="str">
        <f t="shared" si="59"/>
        <v>02:17.86</v>
      </c>
      <c r="V126" s="1" t="s">
        <v>842</v>
      </c>
      <c r="W126" s="3"/>
    </row>
    <row r="127" spans="3:23" ht="12.75">
      <c r="C127" s="1" t="s">
        <v>868</v>
      </c>
      <c r="D127" s="1" t="str">
        <f t="shared" si="51"/>
        <v> 02:17.16</v>
      </c>
      <c r="E127" s="1" t="s">
        <v>839</v>
      </c>
      <c r="G127" s="1" t="s">
        <v>313</v>
      </c>
      <c r="H127" s="1" t="s">
        <v>873</v>
      </c>
      <c r="I127" s="1" t="s">
        <v>1119</v>
      </c>
      <c r="J127" s="1" t="s">
        <v>129</v>
      </c>
      <c r="K127" s="1" t="s">
        <v>463</v>
      </c>
      <c r="L127" s="1" t="s">
        <v>842</v>
      </c>
      <c r="M127" s="3" t="str">
        <f t="shared" si="52"/>
        <v>02:17.16</v>
      </c>
      <c r="N127" s="3" t="str">
        <f t="shared" si="53"/>
        <v>02:17.16</v>
      </c>
      <c r="O127" s="3" t="str">
        <f t="shared" si="54"/>
        <v>02:17.16</v>
      </c>
      <c r="P127" s="3" t="str">
        <f t="shared" si="55"/>
        <v>02:17.16</v>
      </c>
      <c r="R127" s="3">
        <f t="shared" si="56"/>
        <v>0.0015891000000000002</v>
      </c>
      <c r="S127" s="3">
        <f t="shared" si="57"/>
        <v>0.0015983801850900001</v>
      </c>
      <c r="T127" s="3" t="str">
        <f t="shared" si="58"/>
        <v>02:18.10</v>
      </c>
      <c r="U127" s="3" t="str">
        <f t="shared" si="59"/>
        <v>02:18.10</v>
      </c>
      <c r="V127" s="1" t="s">
        <v>842</v>
      </c>
      <c r="W127" s="3"/>
    </row>
    <row r="128" spans="3:23" ht="12.75">
      <c r="C128" s="1" t="s">
        <v>870</v>
      </c>
      <c r="D128" s="1" t="str">
        <f t="shared" si="51"/>
        <v> 02:17.68</v>
      </c>
      <c r="E128" s="1" t="s">
        <v>839</v>
      </c>
      <c r="G128" s="1" t="s">
        <v>1320</v>
      </c>
      <c r="H128" s="1" t="s">
        <v>873</v>
      </c>
      <c r="I128" s="1" t="s">
        <v>1907</v>
      </c>
      <c r="J128" s="1" t="s">
        <v>1321</v>
      </c>
      <c r="K128" s="1" t="s">
        <v>1322</v>
      </c>
      <c r="L128" s="1" t="s">
        <v>842</v>
      </c>
      <c r="M128" s="3" t="str">
        <f t="shared" si="52"/>
        <v>02:17.68</v>
      </c>
      <c r="N128" s="3" t="str">
        <f t="shared" si="53"/>
        <v>02:17.68</v>
      </c>
      <c r="O128" s="3" t="str">
        <f t="shared" si="54"/>
        <v>02:17.68</v>
      </c>
      <c r="P128" s="3" t="str">
        <f t="shared" si="55"/>
        <v>02:17.68</v>
      </c>
      <c r="R128" s="3">
        <f t="shared" si="56"/>
        <v>0.0015951185185185185</v>
      </c>
      <c r="S128" s="3">
        <f t="shared" si="57"/>
        <v>0.0016044338511548148</v>
      </c>
      <c r="T128" s="3" t="str">
        <f t="shared" si="58"/>
        <v>02:18.62</v>
      </c>
      <c r="U128" s="3" t="str">
        <f t="shared" si="59"/>
        <v>02:18.62</v>
      </c>
      <c r="V128" s="1" t="s">
        <v>842</v>
      </c>
      <c r="W128" s="3"/>
    </row>
    <row r="129" spans="3:23" ht="12.75">
      <c r="C129" s="1" t="s">
        <v>871</v>
      </c>
      <c r="D129" s="1" t="str">
        <f t="shared" si="51"/>
        <v> 02:17.89</v>
      </c>
      <c r="E129" s="1" t="s">
        <v>839</v>
      </c>
      <c r="G129" s="1" t="s">
        <v>1130</v>
      </c>
      <c r="H129" s="1" t="s">
        <v>868</v>
      </c>
      <c r="I129" s="1" t="s">
        <v>1889</v>
      </c>
      <c r="J129" s="1" t="s">
        <v>1324</v>
      </c>
      <c r="K129" s="1" t="s">
        <v>1323</v>
      </c>
      <c r="L129" s="1" t="s">
        <v>842</v>
      </c>
      <c r="M129" s="3" t="str">
        <f t="shared" si="52"/>
        <v>02:17.89</v>
      </c>
      <c r="N129" s="3" t="str">
        <f t="shared" si="53"/>
        <v>02:17.89</v>
      </c>
      <c r="O129" s="3" t="str">
        <f t="shared" si="54"/>
        <v>02:17.89</v>
      </c>
      <c r="P129" s="3" t="str">
        <f t="shared" si="55"/>
        <v>02:17.89</v>
      </c>
      <c r="R129" s="3">
        <f t="shared" si="56"/>
        <v>0.0015975490740740743</v>
      </c>
      <c r="S129" s="3">
        <f t="shared" si="57"/>
        <v>0.0016068786009117595</v>
      </c>
      <c r="T129" s="3" t="str">
        <f t="shared" si="58"/>
        <v>02:18.83</v>
      </c>
      <c r="U129" s="3" t="str">
        <f t="shared" si="59"/>
        <v>02:18.83</v>
      </c>
      <c r="V129" s="1" t="s">
        <v>842</v>
      </c>
      <c r="W129" s="3"/>
    </row>
    <row r="130" spans="3:23" ht="12.75">
      <c r="C130" s="1" t="s">
        <v>873</v>
      </c>
      <c r="D130" s="1" t="str">
        <f t="shared" si="51"/>
        <v> 02:18.35</v>
      </c>
      <c r="E130" s="1" t="s">
        <v>839</v>
      </c>
      <c r="G130" s="1" t="s">
        <v>628</v>
      </c>
      <c r="H130" s="1" t="s">
        <v>873</v>
      </c>
      <c r="I130" s="1" t="s">
        <v>1177</v>
      </c>
      <c r="J130" s="1" t="s">
        <v>132</v>
      </c>
      <c r="K130" s="1" t="s">
        <v>147</v>
      </c>
      <c r="L130" s="1" t="s">
        <v>842</v>
      </c>
      <c r="M130" s="3" t="str">
        <f t="shared" si="52"/>
        <v>02:18.35</v>
      </c>
      <c r="N130" s="3" t="str">
        <f t="shared" si="53"/>
        <v>02:18.35</v>
      </c>
      <c r="O130" s="3" t="str">
        <f t="shared" si="54"/>
        <v>02:18.35</v>
      </c>
      <c r="P130" s="3" t="str">
        <f t="shared" si="55"/>
        <v>02:18.35</v>
      </c>
      <c r="R130" s="3">
        <f t="shared" si="56"/>
        <v>0.001602873148148148</v>
      </c>
      <c r="S130" s="3">
        <f t="shared" si="57"/>
        <v>0.0016122337670460183</v>
      </c>
      <c r="T130" s="3" t="str">
        <f t="shared" si="58"/>
        <v>02:19.30</v>
      </c>
      <c r="U130" s="3" t="str">
        <f t="shared" si="59"/>
        <v>02:19.30</v>
      </c>
      <c r="V130" s="1" t="s">
        <v>842</v>
      </c>
      <c r="W130" s="3"/>
    </row>
    <row r="131" spans="3:23" ht="12.75">
      <c r="C131" s="1" t="s">
        <v>875</v>
      </c>
      <c r="D131" s="1" t="str">
        <f t="shared" si="51"/>
        <v> 02:18.38</v>
      </c>
      <c r="E131" s="1" t="s">
        <v>839</v>
      </c>
      <c r="G131" s="1" t="s">
        <v>398</v>
      </c>
      <c r="H131" s="1" t="s">
        <v>870</v>
      </c>
      <c r="I131" s="1" t="s">
        <v>1177</v>
      </c>
      <c r="J131" s="1" t="s">
        <v>133</v>
      </c>
      <c r="K131" s="1" t="s">
        <v>148</v>
      </c>
      <c r="L131" s="1" t="s">
        <v>842</v>
      </c>
      <c r="M131" s="3" t="str">
        <f t="shared" si="52"/>
        <v>02:18.38</v>
      </c>
      <c r="N131" s="3" t="str">
        <f t="shared" si="53"/>
        <v>02:18.38</v>
      </c>
      <c r="O131" s="3" t="str">
        <f t="shared" si="54"/>
        <v>02:18.38</v>
      </c>
      <c r="P131" s="3" t="str">
        <f t="shared" si="55"/>
        <v>02:18.38</v>
      </c>
      <c r="R131" s="3">
        <f t="shared" si="56"/>
        <v>0.0016032203703703705</v>
      </c>
      <c r="S131" s="3">
        <f t="shared" si="57"/>
        <v>0.0016125830170112963</v>
      </c>
      <c r="T131" s="3" t="str">
        <f t="shared" si="58"/>
        <v>02:19.33</v>
      </c>
      <c r="U131" s="3" t="str">
        <f t="shared" si="59"/>
        <v>02:19.33</v>
      </c>
      <c r="V131" s="1" t="s">
        <v>842</v>
      </c>
      <c r="W131" s="3"/>
    </row>
    <row r="132" spans="3:23" ht="12.75">
      <c r="C132" s="1" t="s">
        <v>876</v>
      </c>
      <c r="D132" s="1" t="str">
        <f t="shared" si="51"/>
        <v> 02:19.06</v>
      </c>
      <c r="E132" s="1" t="s">
        <v>839</v>
      </c>
      <c r="G132" s="1" t="s">
        <v>239</v>
      </c>
      <c r="H132" s="1" t="s">
        <v>873</v>
      </c>
      <c r="I132" s="1" t="s">
        <v>1107</v>
      </c>
      <c r="J132" s="1" t="s">
        <v>565</v>
      </c>
      <c r="K132" s="1" t="s">
        <v>465</v>
      </c>
      <c r="L132" s="1" t="s">
        <v>842</v>
      </c>
      <c r="M132" s="3" t="str">
        <f>IF(E132="F",K132,K132+0.0000016)</f>
        <v>02:19.06</v>
      </c>
      <c r="N132" s="3" t="str">
        <f>IF(L132="Y",M132*0.9942,M132)</f>
        <v>02:19.06</v>
      </c>
      <c r="O132" s="3" t="str">
        <f t="shared" si="54"/>
        <v>02:19.06</v>
      </c>
      <c r="P132" s="3" t="str">
        <f>IF(E132="F",O132,O132&amp;" f")</f>
        <v>02:19.06</v>
      </c>
      <c r="R132" s="3">
        <f>IF(E132="F",K132+0.0000016)</f>
        <v>0.001611090740740741</v>
      </c>
      <c r="S132" s="3">
        <f>IF(L132="M",R132*1.0058399,R132)</f>
        <v>0.0016204993495575928</v>
      </c>
      <c r="T132" s="3" t="str">
        <f t="shared" si="58"/>
        <v>02:20.01</v>
      </c>
      <c r="U132" s="3" t="str">
        <f>IF(E132="F",T132,T132&amp;" f")</f>
        <v>02:20.01</v>
      </c>
      <c r="V132" s="1" t="s">
        <v>842</v>
      </c>
      <c r="W132" s="3"/>
    </row>
    <row r="133" spans="3:23" ht="12.75">
      <c r="C133" s="1" t="s">
        <v>879</v>
      </c>
      <c r="D133" s="1" t="str">
        <f t="shared" si="51"/>
        <v> 02:19.34</v>
      </c>
      <c r="E133" s="1" t="s">
        <v>839</v>
      </c>
      <c r="G133" s="1" t="s">
        <v>1407</v>
      </c>
      <c r="H133" s="1" t="s">
        <v>873</v>
      </c>
      <c r="I133" s="1" t="s">
        <v>1898</v>
      </c>
      <c r="J133" s="1" t="s">
        <v>1325</v>
      </c>
      <c r="K133" s="1" t="s">
        <v>1326</v>
      </c>
      <c r="L133" s="1" t="s">
        <v>842</v>
      </c>
      <c r="M133" s="3" t="str">
        <f>IF(E133="F",K133,K133+0.0000016)</f>
        <v>02:19.34</v>
      </c>
      <c r="N133" s="3" t="str">
        <f>IF(L133="Y",M133*0.9942,M133)</f>
        <v>02:19.34</v>
      </c>
      <c r="O133" s="3" t="str">
        <f t="shared" si="54"/>
        <v>02:19.34</v>
      </c>
      <c r="P133" s="3" t="str">
        <f>IF(E133="F",O133,O133&amp;" f")</f>
        <v>02:19.34</v>
      </c>
      <c r="R133" s="3">
        <f>IF(E133="F",K133+0.0000016)</f>
        <v>0.0016143314814814815</v>
      </c>
      <c r="S133" s="3">
        <f>IF(L133="M",R133*1.0058399,R133)</f>
        <v>0.0016237590159001853</v>
      </c>
      <c r="T133" s="3" t="str">
        <f t="shared" si="58"/>
        <v>02:20.29</v>
      </c>
      <c r="U133" s="3" t="str">
        <f>IF(E133="F",T133,T133&amp;" f")</f>
        <v>02:20.29</v>
      </c>
      <c r="V133" s="1" t="s">
        <v>842</v>
      </c>
      <c r="W133" s="3"/>
    </row>
    <row r="134" spans="3:23" ht="12.75">
      <c r="C134" s="1" t="s">
        <v>881</v>
      </c>
      <c r="D134" s="1" t="str">
        <f>IF(V134="Y",IF(L134="Y"," "&amp;U134,"-"&amp;U134),IF(L134="M"," "&amp;P134,"-"&amp;P134))</f>
        <v> 02:19.47</v>
      </c>
      <c r="E134" s="1" t="s">
        <v>839</v>
      </c>
      <c r="G134" s="1" t="s">
        <v>746</v>
      </c>
      <c r="H134" s="1" t="s">
        <v>868</v>
      </c>
      <c r="I134" s="1" t="s">
        <v>1907</v>
      </c>
      <c r="J134" s="1" t="s">
        <v>609</v>
      </c>
      <c r="K134" s="1" t="s">
        <v>466</v>
      </c>
      <c r="L134" s="1" t="s">
        <v>842</v>
      </c>
      <c r="M134" s="3" t="str">
        <f>IF(E134="F",K134,K134+0.0000016)</f>
        <v>02:19.47</v>
      </c>
      <c r="N134" s="3" t="str">
        <f>IF(L134="Y",M134*0.9942,M134)</f>
        <v>02:19.47</v>
      </c>
      <c r="O134" s="3" t="str">
        <f t="shared" si="54"/>
        <v>02:19.47</v>
      </c>
      <c r="P134" s="3" t="str">
        <f>IF(E134="F",O134,O134&amp;" f")</f>
        <v>02:19.47</v>
      </c>
      <c r="R134" s="3">
        <f>IF(E134="F",K134+0.0000016)</f>
        <v>0.0016158361111111112</v>
      </c>
      <c r="S134" s="3">
        <f>IF(L134="M",R134*1.0058399,R134)</f>
        <v>0.001625272432416389</v>
      </c>
      <c r="T134" s="3" t="str">
        <f t="shared" si="58"/>
        <v>02:20.42</v>
      </c>
      <c r="U134" s="3" t="str">
        <f>IF(E134="F",T134,T134&amp;" f")</f>
        <v>02:20.42</v>
      </c>
      <c r="V134" s="1" t="s">
        <v>842</v>
      </c>
      <c r="W134" s="3"/>
    </row>
    <row r="135" spans="3:23" ht="12.75">
      <c r="C135" s="1" t="s">
        <v>882</v>
      </c>
      <c r="D135" s="1" t="str">
        <f t="shared" si="51"/>
        <v> 02:19.71</v>
      </c>
      <c r="E135" s="1" t="s">
        <v>839</v>
      </c>
      <c r="G135" s="1" t="s">
        <v>1045</v>
      </c>
      <c r="H135" s="1" t="s">
        <v>873</v>
      </c>
      <c r="I135" s="1" t="s">
        <v>858</v>
      </c>
      <c r="J135" s="1" t="s">
        <v>1327</v>
      </c>
      <c r="K135" s="1" t="s">
        <v>1328</v>
      </c>
      <c r="L135" s="1" t="s">
        <v>842</v>
      </c>
      <c r="M135" s="3" t="str">
        <f t="shared" si="52"/>
        <v>02:19.71</v>
      </c>
      <c r="N135" s="3" t="str">
        <f t="shared" si="53"/>
        <v>02:19.71</v>
      </c>
      <c r="O135" s="3" t="str">
        <f t="shared" si="54"/>
        <v>02:19.71</v>
      </c>
      <c r="P135" s="3" t="str">
        <f t="shared" si="55"/>
        <v>02:19.71</v>
      </c>
      <c r="R135" s="3">
        <f t="shared" si="56"/>
        <v>0.001618613888888889</v>
      </c>
      <c r="S135" s="3">
        <f t="shared" si="57"/>
        <v>0.0016280664321386112</v>
      </c>
      <c r="T135" s="3" t="str">
        <f t="shared" si="58"/>
        <v>02:20.66</v>
      </c>
      <c r="U135" s="3" t="str">
        <f t="shared" si="59"/>
        <v>02:20.66</v>
      </c>
      <c r="V135" s="1" t="s">
        <v>842</v>
      </c>
      <c r="W135" s="3"/>
    </row>
    <row r="136" spans="3:23" ht="12.75">
      <c r="C136" s="1" t="s">
        <v>1021</v>
      </c>
      <c r="D136" s="1" t="str">
        <f t="shared" si="51"/>
        <v> 02:19.89</v>
      </c>
      <c r="E136" s="1" t="s">
        <v>839</v>
      </c>
      <c r="G136" s="1" t="s">
        <v>426</v>
      </c>
      <c r="H136" s="1" t="s">
        <v>868</v>
      </c>
      <c r="I136" s="1" t="s">
        <v>164</v>
      </c>
      <c r="J136" s="1" t="s">
        <v>408</v>
      </c>
      <c r="K136" s="1" t="s">
        <v>427</v>
      </c>
      <c r="L136" s="1" t="s">
        <v>842</v>
      </c>
      <c r="M136" s="3" t="str">
        <f t="shared" si="52"/>
        <v>02:19.89</v>
      </c>
      <c r="N136" s="3" t="str">
        <f t="shared" si="53"/>
        <v>02:19.89</v>
      </c>
      <c r="O136" s="3" t="str">
        <f t="shared" si="54"/>
        <v>02:19.89</v>
      </c>
      <c r="P136" s="3" t="str">
        <f t="shared" si="55"/>
        <v>02:19.89</v>
      </c>
      <c r="R136" s="3">
        <f t="shared" si="56"/>
        <v>0.0016206972222222223</v>
      </c>
      <c r="S136" s="3">
        <f t="shared" si="57"/>
        <v>0.001630161931930278</v>
      </c>
      <c r="T136" s="3" t="str">
        <f t="shared" si="58"/>
        <v>02:20.85</v>
      </c>
      <c r="U136" s="3" t="str">
        <f t="shared" si="59"/>
        <v>02:20.85</v>
      </c>
      <c r="V136" s="1" t="s">
        <v>842</v>
      </c>
      <c r="W136" s="3"/>
    </row>
    <row r="137" spans="3:23" ht="12.75">
      <c r="C137" s="1" t="s">
        <v>1023</v>
      </c>
      <c r="D137" s="1" t="str">
        <f t="shared" si="51"/>
        <v> 02:20.17</v>
      </c>
      <c r="E137" s="1" t="s">
        <v>839</v>
      </c>
      <c r="G137" s="1" t="s">
        <v>1055</v>
      </c>
      <c r="H137" s="1" t="s">
        <v>870</v>
      </c>
      <c r="I137" s="1" t="s">
        <v>509</v>
      </c>
      <c r="J137" s="1" t="s">
        <v>1053</v>
      </c>
      <c r="K137" s="1" t="s">
        <v>1056</v>
      </c>
      <c r="L137" s="1" t="s">
        <v>842</v>
      </c>
      <c r="M137" s="3" t="str">
        <f t="shared" si="52"/>
        <v>02:20.17</v>
      </c>
      <c r="N137" s="3" t="str">
        <f t="shared" si="53"/>
        <v>02:20.17</v>
      </c>
      <c r="O137" s="3" t="str">
        <f t="shared" si="54"/>
        <v>02:20.17</v>
      </c>
      <c r="P137" s="3" t="str">
        <f t="shared" si="55"/>
        <v>02:20.17</v>
      </c>
      <c r="R137" s="3">
        <f t="shared" si="56"/>
        <v>0.0016239379629629628</v>
      </c>
      <c r="S137" s="3">
        <f t="shared" si="57"/>
        <v>0.0016334215982728702</v>
      </c>
      <c r="T137" s="3" t="str">
        <f t="shared" si="58"/>
        <v>02:21.13</v>
      </c>
      <c r="U137" s="3" t="str">
        <f t="shared" si="59"/>
        <v>02:21.13</v>
      </c>
      <c r="V137" s="1" t="s">
        <v>842</v>
      </c>
      <c r="W137" s="3"/>
    </row>
    <row r="138" spans="1:23" ht="12.75">
      <c r="A138" s="1" t="s">
        <v>1178</v>
      </c>
      <c r="C138" s="1" t="s">
        <v>1106</v>
      </c>
      <c r="D138" s="1" t="str">
        <f>IF(V138="Y",IF(L138="Y"," "&amp;U138,"-"&amp;U138),IF(L138="M"," "&amp;P138,"-"&amp;P138))</f>
        <v> 02:20.60</v>
      </c>
      <c r="E138" s="1" t="s">
        <v>839</v>
      </c>
      <c r="G138" s="1" t="s">
        <v>467</v>
      </c>
      <c r="H138" s="1" t="s">
        <v>871</v>
      </c>
      <c r="I138" s="1" t="s">
        <v>1117</v>
      </c>
      <c r="J138" s="1" t="s">
        <v>468</v>
      </c>
      <c r="K138" s="1" t="s">
        <v>469</v>
      </c>
      <c r="L138" s="1" t="s">
        <v>842</v>
      </c>
      <c r="M138" s="3" t="str">
        <f t="shared" si="52"/>
        <v>02:20.60</v>
      </c>
      <c r="N138" s="3" t="str">
        <f t="shared" si="53"/>
        <v>02:20.60</v>
      </c>
      <c r="O138" s="3" t="str">
        <f t="shared" si="54"/>
        <v>02:20.60</v>
      </c>
      <c r="P138" s="3" t="str">
        <f t="shared" si="55"/>
        <v>02:20.60</v>
      </c>
      <c r="R138" s="3">
        <f t="shared" si="56"/>
        <v>0.0016289148148148148</v>
      </c>
      <c r="S138" s="3">
        <f t="shared" si="57"/>
        <v>0.0016384275144418518</v>
      </c>
      <c r="T138" s="3" t="str">
        <f t="shared" si="58"/>
        <v>02:21.56</v>
      </c>
      <c r="U138" s="3" t="str">
        <f t="shared" si="59"/>
        <v>02:21.56</v>
      </c>
      <c r="V138" s="1" t="s">
        <v>842</v>
      </c>
      <c r="W138" s="3"/>
    </row>
    <row r="139" spans="4:23" ht="12.75">
      <c r="D139" s="1" t="str">
        <f>IF(V139="Y",IF(L139="Y"," "&amp;U139,"-"&amp;U139),IF(L139="M"," "&amp;P139,"-"&amp;P139))</f>
        <v> 02:09.38</v>
      </c>
      <c r="E139" s="1" t="s">
        <v>839</v>
      </c>
      <c r="F139" s="1" t="s">
        <v>1180</v>
      </c>
      <c r="G139" s="1" t="s">
        <v>577</v>
      </c>
      <c r="I139" s="1" t="s">
        <v>578</v>
      </c>
      <c r="K139" s="1" t="s">
        <v>576</v>
      </c>
      <c r="L139" s="1" t="s">
        <v>842</v>
      </c>
      <c r="M139" s="3" t="str">
        <f>IF(E139="F",K139,K139+0.0000016)</f>
        <v>02:09.38</v>
      </c>
      <c r="N139" s="3" t="str">
        <f>IF(L139="Y",M139*0.9942,M139)</f>
        <v>02:09.38</v>
      </c>
      <c r="O139" s="3" t="str">
        <f t="shared" si="54"/>
        <v>02:09.38</v>
      </c>
      <c r="P139" s="3" t="str">
        <f>IF(E139="F",O139,O139&amp;" f")</f>
        <v>02:09.38</v>
      </c>
      <c r="R139" s="3">
        <f>IF(E139="F",K139+0.0000016)</f>
        <v>0.0014990537037037038</v>
      </c>
      <c r="S139" s="3">
        <f>IF(L139="M",R139*1.0058399,R139)</f>
        <v>0.0015078080274279631</v>
      </c>
      <c r="T139" s="3" t="str">
        <f t="shared" si="58"/>
        <v>02:10.27</v>
      </c>
      <c r="U139" s="3" t="str">
        <f>IF(E139="F",T139,T139&amp;" f")</f>
        <v>02:10.27</v>
      </c>
      <c r="V139" s="1" t="s">
        <v>842</v>
      </c>
      <c r="W139" s="3"/>
    </row>
    <row r="140" spans="4:23" ht="12.75">
      <c r="D140" s="1" t="str">
        <f>IF(V140="Y",IF(L140="Y"," "&amp;U140,"-"&amp;U140),IF(L140="M"," "&amp;P140,"-"&amp;P140))</f>
        <v> 02:03.20</v>
      </c>
      <c r="E140" s="1" t="s">
        <v>839</v>
      </c>
      <c r="F140" s="1" t="s">
        <v>1180</v>
      </c>
      <c r="G140" s="1" t="s">
        <v>602</v>
      </c>
      <c r="K140" s="1" t="s">
        <v>601</v>
      </c>
      <c r="L140" s="1" t="s">
        <v>842</v>
      </c>
      <c r="M140" s="3" t="str">
        <f>IF(E140="F",K140,K140+0.0000016)</f>
        <v>02:03.20</v>
      </c>
      <c r="N140" s="3" t="str">
        <f>IF(L140="Y",M140*0.9942,M140)</f>
        <v>02:03.20</v>
      </c>
      <c r="O140" s="3" t="str">
        <f t="shared" si="54"/>
        <v>02:03.20</v>
      </c>
      <c r="P140" s="3" t="str">
        <f>IF(E140="F",O140,O140&amp;" f")</f>
        <v>02:03.20</v>
      </c>
      <c r="R140" s="3">
        <f>IF(E140="F",K140+0.0000016)</f>
        <v>0.001427525925925926</v>
      </c>
      <c r="S140" s="3">
        <f>IF(L140="M",R140*1.0058399,R140)</f>
        <v>0.0014358625345807408</v>
      </c>
      <c r="T140" s="3" t="str">
        <f t="shared" si="58"/>
        <v>02:04.06</v>
      </c>
      <c r="U140" s="3" t="str">
        <f>IF(E140="F",T140,T140&amp;" f")</f>
        <v>02:04.06</v>
      </c>
      <c r="V140" s="1" t="s">
        <v>842</v>
      </c>
      <c r="W140" s="3"/>
    </row>
    <row r="142" spans="1:23" ht="12.75">
      <c r="A142" s="1" t="s">
        <v>314</v>
      </c>
      <c r="B142" s="2">
        <v>10</v>
      </c>
      <c r="C142" s="1" t="s">
        <v>838</v>
      </c>
      <c r="D142" s="1" t="str">
        <f>IF(V142="Y",IF(L142="Y"," "&amp;U142,"-"&amp;U142),IF(L142="M"," "&amp;P142,"-"&amp;P142))</f>
        <v> 00:42.06</v>
      </c>
      <c r="E142" s="1" t="s">
        <v>839</v>
      </c>
      <c r="G142" s="1" t="s">
        <v>230</v>
      </c>
      <c r="H142" s="1">
        <v>10</v>
      </c>
      <c r="I142" s="1" t="s">
        <v>21</v>
      </c>
      <c r="J142" s="1" t="s">
        <v>1472</v>
      </c>
      <c r="K142" s="1" t="s">
        <v>1471</v>
      </c>
      <c r="L142" s="1" t="s">
        <v>842</v>
      </c>
      <c r="M142" s="3" t="str">
        <f aca="true" t="shared" si="60" ref="M142:M161">IF(E142="F",K142,K142+0.0000028)</f>
        <v>00:42.06</v>
      </c>
      <c r="N142" s="3" t="str">
        <f aca="true" t="shared" si="61" ref="N142:N161">IF(L142="Y",M142*0.9942,M142)</f>
        <v>00:42.06</v>
      </c>
      <c r="O142" s="3" t="str">
        <f aca="true" t="shared" si="62" ref="O142:O163">+TEXT(N142,"mm:ss.00")</f>
        <v>00:42.06</v>
      </c>
      <c r="P142" s="3" t="str">
        <f aca="true" t="shared" si="63" ref="P142:P161">IF(E142="F",O142,O142&amp;" f")</f>
        <v>00:42.06</v>
      </c>
      <c r="R142" s="3">
        <f aca="true" t="shared" si="64" ref="R142:R161">IF(E142="F",K142+0.0000028)</f>
        <v>0.0004896055555555556</v>
      </c>
      <c r="S142" s="3">
        <f aca="true" t="shared" si="65" ref="S142:S161">IF(L142="M",R142*1.0058399,R142)</f>
        <v>0.0004924648030394445</v>
      </c>
      <c r="T142" s="3" t="str">
        <f aca="true" t="shared" si="66" ref="T142:T163">+TEXT(S142,"mm:ss.00")</f>
        <v>00:42.55</v>
      </c>
      <c r="U142" s="3" t="str">
        <f aca="true" t="shared" si="67" ref="U142:U161">IF(E142="F",T142,T142&amp;" f")</f>
        <v>00:42.55</v>
      </c>
      <c r="V142" s="4" t="s">
        <v>842</v>
      </c>
      <c r="W142" s="3"/>
    </row>
    <row r="143" spans="2:23" ht="12.75">
      <c r="B143" s="2">
        <v>8</v>
      </c>
      <c r="C143" s="1" t="s">
        <v>843</v>
      </c>
      <c r="D143" s="1" t="str">
        <f aca="true" t="shared" si="68" ref="D143:D160">IF(V143="Y",IF(L143="Y"," "&amp;U143,"-"&amp;U143),IF(L143="M"," "&amp;P143,"-"&amp;P143))</f>
        <v> 00:44.72</v>
      </c>
      <c r="E143" s="1" t="s">
        <v>839</v>
      </c>
      <c r="G143" s="1" t="s">
        <v>660</v>
      </c>
      <c r="H143" s="1">
        <v>12</v>
      </c>
      <c r="I143" s="1" t="s">
        <v>861</v>
      </c>
      <c r="J143" s="1" t="s">
        <v>896</v>
      </c>
      <c r="K143" s="1" t="s">
        <v>937</v>
      </c>
      <c r="L143" s="1" t="s">
        <v>842</v>
      </c>
      <c r="M143" s="3" t="str">
        <f t="shared" si="60"/>
        <v>00:44.72</v>
      </c>
      <c r="N143" s="3" t="str">
        <f t="shared" si="61"/>
        <v>00:44.72</v>
      </c>
      <c r="O143" s="3" t="str">
        <f t="shared" si="62"/>
        <v>00:44.72</v>
      </c>
      <c r="P143" s="3" t="str">
        <f t="shared" si="63"/>
        <v>00:44.72</v>
      </c>
      <c r="R143" s="3">
        <f t="shared" si="64"/>
        <v>0.0005203925925925926</v>
      </c>
      <c r="S143" s="3">
        <f t="shared" si="65"/>
        <v>0.0005234316332940741</v>
      </c>
      <c r="T143" s="3" t="str">
        <f t="shared" si="66"/>
        <v>00:45.22</v>
      </c>
      <c r="U143" s="3" t="str">
        <f t="shared" si="67"/>
        <v>00:45.22</v>
      </c>
      <c r="V143" s="4" t="s">
        <v>842</v>
      </c>
      <c r="W143" s="3"/>
    </row>
    <row r="144" spans="2:23" ht="12.75">
      <c r="B144" s="2">
        <v>6</v>
      </c>
      <c r="C144" s="1" t="s">
        <v>846</v>
      </c>
      <c r="D144" s="1" t="str">
        <f t="shared" si="68"/>
        <v> 00:45.19</v>
      </c>
      <c r="E144" s="1" t="s">
        <v>839</v>
      </c>
      <c r="G144" s="1" t="s">
        <v>1897</v>
      </c>
      <c r="H144" s="1">
        <v>10</v>
      </c>
      <c r="I144" s="1" t="s">
        <v>1907</v>
      </c>
      <c r="J144" s="1" t="s">
        <v>907</v>
      </c>
      <c r="K144" s="1" t="s">
        <v>938</v>
      </c>
      <c r="L144" s="1" t="s">
        <v>842</v>
      </c>
      <c r="M144" s="3" t="str">
        <f t="shared" si="60"/>
        <v>00:45.19</v>
      </c>
      <c r="N144" s="3" t="str">
        <f t="shared" si="61"/>
        <v>00:45.19</v>
      </c>
      <c r="O144" s="3" t="str">
        <f t="shared" si="62"/>
        <v>00:45.19</v>
      </c>
      <c r="P144" s="3" t="str">
        <f t="shared" si="63"/>
        <v>00:45.19</v>
      </c>
      <c r="R144" s="3">
        <f t="shared" si="64"/>
        <v>0.0005258324074074073</v>
      </c>
      <c r="S144" s="3">
        <f t="shared" si="65"/>
        <v>0.0005289032160834258</v>
      </c>
      <c r="T144" s="3" t="str">
        <f t="shared" si="66"/>
        <v>00:45.70</v>
      </c>
      <c r="U144" s="3" t="str">
        <f t="shared" si="67"/>
        <v>00:45.70</v>
      </c>
      <c r="V144" s="4" t="s">
        <v>842</v>
      </c>
      <c r="W144" s="3"/>
    </row>
    <row r="145" spans="2:23" ht="12.75">
      <c r="B145" s="2">
        <v>4</v>
      </c>
      <c r="C145" s="1" t="s">
        <v>848</v>
      </c>
      <c r="D145" s="1" t="str">
        <f t="shared" si="68"/>
        <v> 00:45.42</v>
      </c>
      <c r="E145" s="1" t="s">
        <v>839</v>
      </c>
      <c r="G145" s="1" t="s">
        <v>1251</v>
      </c>
      <c r="H145" s="1" t="s">
        <v>868</v>
      </c>
      <c r="I145" s="1" t="s">
        <v>1024</v>
      </c>
      <c r="J145" s="1" t="s">
        <v>913</v>
      </c>
      <c r="K145" s="1" t="s">
        <v>939</v>
      </c>
      <c r="L145" s="1" t="s">
        <v>842</v>
      </c>
      <c r="M145" s="3" t="str">
        <f t="shared" si="60"/>
        <v>00:45.42</v>
      </c>
      <c r="N145" s="3" t="str">
        <f t="shared" si="61"/>
        <v>00:45.42</v>
      </c>
      <c r="O145" s="3" t="str">
        <f t="shared" si="62"/>
        <v>00:45.42</v>
      </c>
      <c r="P145" s="3" t="str">
        <f t="shared" si="63"/>
        <v>00:45.42</v>
      </c>
      <c r="R145" s="3">
        <f t="shared" si="64"/>
        <v>0.0005284944444444444</v>
      </c>
      <c r="S145" s="3">
        <f t="shared" si="65"/>
        <v>0.0005315807991505554</v>
      </c>
      <c r="T145" s="3" t="str">
        <f t="shared" si="66"/>
        <v>00:45.93</v>
      </c>
      <c r="U145" s="3" t="str">
        <f t="shared" si="67"/>
        <v>00:45.93</v>
      </c>
      <c r="V145" s="4" t="s">
        <v>842</v>
      </c>
      <c r="W145" s="3"/>
    </row>
    <row r="146" spans="2:23" ht="12.75">
      <c r="B146" s="2">
        <v>2</v>
      </c>
      <c r="C146" s="1" t="s">
        <v>850</v>
      </c>
      <c r="D146" s="1" t="str">
        <f t="shared" si="68"/>
        <v> 00:45.47</v>
      </c>
      <c r="E146" s="1" t="s">
        <v>839</v>
      </c>
      <c r="G146" s="1" t="s">
        <v>227</v>
      </c>
      <c r="H146" s="1">
        <v>12</v>
      </c>
      <c r="I146" s="1" t="s">
        <v>858</v>
      </c>
      <c r="J146" s="1" t="s">
        <v>1827</v>
      </c>
      <c r="K146" s="1" t="s">
        <v>1693</v>
      </c>
      <c r="L146" s="1" t="s">
        <v>842</v>
      </c>
      <c r="M146" s="3" t="str">
        <f t="shared" si="60"/>
        <v>00:45.47</v>
      </c>
      <c r="N146" s="3" t="str">
        <f t="shared" si="61"/>
        <v>00:45.47</v>
      </c>
      <c r="O146" s="3" t="str">
        <f t="shared" si="62"/>
        <v>00:45.47</v>
      </c>
      <c r="P146" s="3" t="str">
        <f t="shared" si="63"/>
        <v>00:45.47</v>
      </c>
      <c r="R146" s="3">
        <f t="shared" si="64"/>
        <v>0.0005290731481481482</v>
      </c>
      <c r="S146" s="3">
        <f t="shared" si="65"/>
        <v>0.0005321628824260185</v>
      </c>
      <c r="T146" s="3" t="str">
        <f t="shared" si="66"/>
        <v>00:45.98</v>
      </c>
      <c r="U146" s="3" t="str">
        <f t="shared" si="67"/>
        <v>00:45.98</v>
      </c>
      <c r="V146" s="4" t="s">
        <v>842</v>
      </c>
      <c r="W146" s="3"/>
    </row>
    <row r="147" spans="2:23" ht="12.75">
      <c r="B147" s="2">
        <v>1</v>
      </c>
      <c r="C147" s="1" t="s">
        <v>860</v>
      </c>
      <c r="D147" s="1" t="str">
        <f t="shared" si="68"/>
        <v> 00:45.75</v>
      </c>
      <c r="E147" s="1" t="s">
        <v>839</v>
      </c>
      <c r="G147" s="1" t="s">
        <v>740</v>
      </c>
      <c r="H147" s="1" t="s">
        <v>870</v>
      </c>
      <c r="I147" s="1" t="s">
        <v>98</v>
      </c>
      <c r="J147" s="1" t="s">
        <v>910</v>
      </c>
      <c r="K147" s="1" t="s">
        <v>940</v>
      </c>
      <c r="L147" s="1" t="s">
        <v>842</v>
      </c>
      <c r="M147" s="3" t="str">
        <f t="shared" si="60"/>
        <v>00:45.75</v>
      </c>
      <c r="N147" s="3" t="str">
        <f t="shared" si="61"/>
        <v>00:45.75</v>
      </c>
      <c r="O147" s="3" t="str">
        <f t="shared" si="62"/>
        <v>00:45.75</v>
      </c>
      <c r="P147" s="3" t="str">
        <f t="shared" si="63"/>
        <v>00:45.75</v>
      </c>
      <c r="R147" s="3">
        <f t="shared" si="64"/>
        <v>0.0005323138888888888</v>
      </c>
      <c r="S147" s="3">
        <f t="shared" si="65"/>
        <v>0.000535422548768611</v>
      </c>
      <c r="T147" s="3" t="str">
        <f t="shared" si="66"/>
        <v>00:46.26</v>
      </c>
      <c r="U147" s="3" t="str">
        <f t="shared" si="67"/>
        <v>00:46.26</v>
      </c>
      <c r="V147" s="4" t="s">
        <v>842</v>
      </c>
      <c r="W147" s="3"/>
    </row>
    <row r="148" spans="3:23" ht="12.75">
      <c r="C148" s="1" t="s">
        <v>863</v>
      </c>
      <c r="D148" s="1" t="str">
        <f t="shared" si="68"/>
        <v> 00:45.85</v>
      </c>
      <c r="E148" s="1" t="s">
        <v>839</v>
      </c>
      <c r="G148" s="1" t="s">
        <v>1049</v>
      </c>
      <c r="H148" s="1">
        <v>12</v>
      </c>
      <c r="I148" s="1" t="s">
        <v>788</v>
      </c>
      <c r="J148" s="1" t="s">
        <v>1053</v>
      </c>
      <c r="K148" s="1" t="s">
        <v>1057</v>
      </c>
      <c r="L148" s="1" t="s">
        <v>842</v>
      </c>
      <c r="M148" s="3" t="str">
        <f t="shared" si="60"/>
        <v>00:45.85</v>
      </c>
      <c r="N148" s="3" t="str">
        <f t="shared" si="61"/>
        <v>00:45.85</v>
      </c>
      <c r="O148" s="3" t="str">
        <f t="shared" si="62"/>
        <v>00:45.85</v>
      </c>
      <c r="P148" s="3" t="str">
        <f t="shared" si="63"/>
        <v>00:45.85</v>
      </c>
      <c r="R148" s="3">
        <f t="shared" si="64"/>
        <v>0.0005334712962962963</v>
      </c>
      <c r="S148" s="3">
        <f t="shared" si="65"/>
        <v>0.000536586715319537</v>
      </c>
      <c r="T148" s="3" t="str">
        <f t="shared" si="66"/>
        <v>00:46.36</v>
      </c>
      <c r="U148" s="3" t="str">
        <f t="shared" si="67"/>
        <v>00:46.36</v>
      </c>
      <c r="V148" s="4" t="s">
        <v>842</v>
      </c>
      <c r="W148" s="3"/>
    </row>
    <row r="149" spans="3:23" ht="12.75">
      <c r="C149" s="1" t="s">
        <v>865</v>
      </c>
      <c r="D149" s="1" t="str">
        <f>IF(V149="Y",IF(L149="Y"," "&amp;U149,"-"&amp;U149),IF(L149="M"," "&amp;P149,"-"&amp;P149))</f>
        <v> 00:45.96</v>
      </c>
      <c r="E149" s="1" t="s">
        <v>839</v>
      </c>
      <c r="G149" s="1" t="s">
        <v>171</v>
      </c>
      <c r="H149" s="1" t="s">
        <v>871</v>
      </c>
      <c r="I149" s="1" t="s">
        <v>1134</v>
      </c>
      <c r="J149" s="1" t="s">
        <v>918</v>
      </c>
      <c r="K149" s="1" t="s">
        <v>941</v>
      </c>
      <c r="L149" s="1" t="s">
        <v>842</v>
      </c>
      <c r="M149" s="3" t="str">
        <f t="shared" si="60"/>
        <v>00:45.96</v>
      </c>
      <c r="N149" s="3" t="str">
        <f t="shared" si="61"/>
        <v>00:45.96</v>
      </c>
      <c r="O149" s="3" t="str">
        <f t="shared" si="62"/>
        <v>00:45.96</v>
      </c>
      <c r="P149" s="3" t="str">
        <f t="shared" si="63"/>
        <v>00:45.96</v>
      </c>
      <c r="R149" s="3">
        <f t="shared" si="64"/>
        <v>0.0005347444444444444</v>
      </c>
      <c r="S149" s="3">
        <f t="shared" si="65"/>
        <v>0.0005378672985255555</v>
      </c>
      <c r="T149" s="3" t="str">
        <f t="shared" si="66"/>
        <v>00:46.47</v>
      </c>
      <c r="U149" s="3" t="str">
        <f t="shared" si="67"/>
        <v>00:46.47</v>
      </c>
      <c r="V149" s="4" t="s">
        <v>842</v>
      </c>
      <c r="W149" s="3"/>
    </row>
    <row r="150" spans="3:23" ht="12.75">
      <c r="C150" s="1" t="s">
        <v>868</v>
      </c>
      <c r="D150" s="1" t="str">
        <f t="shared" si="68"/>
        <v> 00:46.45</v>
      </c>
      <c r="E150" s="1" t="s">
        <v>839</v>
      </c>
      <c r="G150" s="1" t="s">
        <v>226</v>
      </c>
      <c r="H150" s="1" t="s">
        <v>873</v>
      </c>
      <c r="I150" s="1" t="s">
        <v>1129</v>
      </c>
      <c r="J150" s="1" t="s">
        <v>153</v>
      </c>
      <c r="K150" s="1" t="s">
        <v>1754</v>
      </c>
      <c r="L150" s="1" t="s">
        <v>842</v>
      </c>
      <c r="M150" s="3" t="str">
        <f t="shared" si="60"/>
        <v>00:46.45</v>
      </c>
      <c r="N150" s="3" t="str">
        <f t="shared" si="61"/>
        <v>00:46.45</v>
      </c>
      <c r="O150" s="3" t="str">
        <f t="shared" si="62"/>
        <v>00:46.45</v>
      </c>
      <c r="P150" s="3" t="str">
        <f t="shared" si="63"/>
        <v>00:46.45</v>
      </c>
      <c r="R150" s="3">
        <f t="shared" si="64"/>
        <v>0.0005404157407407407</v>
      </c>
      <c r="S150" s="3">
        <f t="shared" si="65"/>
        <v>0.0005435717146250926</v>
      </c>
      <c r="T150" s="3" t="str">
        <f t="shared" si="66"/>
        <v>00:46.96</v>
      </c>
      <c r="U150" s="3" t="str">
        <f t="shared" si="67"/>
        <v>00:46.96</v>
      </c>
      <c r="V150" s="4" t="s">
        <v>842</v>
      </c>
      <c r="W150" s="3"/>
    </row>
    <row r="151" spans="3:23" ht="12.75">
      <c r="C151" s="1" t="s">
        <v>870</v>
      </c>
      <c r="D151" s="1" t="str">
        <f t="shared" si="68"/>
        <v> 00:46.71</v>
      </c>
      <c r="E151" s="1" t="s">
        <v>839</v>
      </c>
      <c r="G151" s="1" t="s">
        <v>1595</v>
      </c>
      <c r="H151" s="1" t="s">
        <v>873</v>
      </c>
      <c r="I151" s="1" t="s">
        <v>14</v>
      </c>
      <c r="J151" s="1" t="s">
        <v>1811</v>
      </c>
      <c r="K151" s="1" t="s">
        <v>1694</v>
      </c>
      <c r="L151" s="1" t="s">
        <v>842</v>
      </c>
      <c r="M151" s="3" t="str">
        <f t="shared" si="60"/>
        <v>00:46.71</v>
      </c>
      <c r="N151" s="3" t="str">
        <f t="shared" si="61"/>
        <v>00:46.71</v>
      </c>
      <c r="O151" s="3" t="str">
        <f t="shared" si="62"/>
        <v>00:46.71</v>
      </c>
      <c r="P151" s="3" t="str">
        <f t="shared" si="63"/>
        <v>00:46.71</v>
      </c>
      <c r="R151" s="3">
        <f t="shared" si="64"/>
        <v>0.0005434249999999999</v>
      </c>
      <c r="S151" s="3">
        <f t="shared" si="65"/>
        <v>0.0005465985476575</v>
      </c>
      <c r="T151" s="3" t="str">
        <f t="shared" si="66"/>
        <v>00:47.23</v>
      </c>
      <c r="U151" s="3" t="str">
        <f t="shared" si="67"/>
        <v>00:47.23</v>
      </c>
      <c r="V151" s="4" t="s">
        <v>842</v>
      </c>
      <c r="W151" s="3"/>
    </row>
    <row r="152" spans="3:23" ht="12.75">
      <c r="C152" s="1" t="s">
        <v>871</v>
      </c>
      <c r="D152" s="1" t="str">
        <f t="shared" si="68"/>
        <v> 00:46.82</v>
      </c>
      <c r="E152" s="3" t="s">
        <v>839</v>
      </c>
      <c r="G152" s="1" t="s">
        <v>1191</v>
      </c>
      <c r="H152" s="1" t="s">
        <v>873</v>
      </c>
      <c r="I152" s="1" t="s">
        <v>509</v>
      </c>
      <c r="J152" s="1" t="s">
        <v>1059</v>
      </c>
      <c r="K152" s="1" t="s">
        <v>1058</v>
      </c>
      <c r="L152" s="1" t="s">
        <v>842</v>
      </c>
      <c r="M152" s="3" t="str">
        <f t="shared" si="60"/>
        <v>00:46.82</v>
      </c>
      <c r="N152" s="3" t="str">
        <f t="shared" si="61"/>
        <v>00:46.82</v>
      </c>
      <c r="O152" s="3" t="str">
        <f t="shared" si="62"/>
        <v>00:46.82</v>
      </c>
      <c r="P152" s="3" t="str">
        <f t="shared" si="63"/>
        <v>00:46.82</v>
      </c>
      <c r="R152" s="3">
        <f t="shared" si="64"/>
        <v>0.0005446981481481481</v>
      </c>
      <c r="S152" s="3">
        <f t="shared" si="65"/>
        <v>0.0005478791308635184</v>
      </c>
      <c r="T152" s="3" t="str">
        <f t="shared" si="66"/>
        <v>00:47.34</v>
      </c>
      <c r="U152" s="3" t="str">
        <f t="shared" si="67"/>
        <v>00:47.34</v>
      </c>
      <c r="V152" s="4" t="s">
        <v>842</v>
      </c>
      <c r="W152" s="3"/>
    </row>
    <row r="153" spans="3:23" ht="12.75">
      <c r="C153" s="1" t="s">
        <v>873</v>
      </c>
      <c r="D153" s="1" t="str">
        <f t="shared" si="68"/>
        <v> 00:46.89</v>
      </c>
      <c r="E153" s="1" t="s">
        <v>839</v>
      </c>
      <c r="G153" s="1" t="s">
        <v>317</v>
      </c>
      <c r="H153" s="1">
        <v>12</v>
      </c>
      <c r="I153" s="1" t="s">
        <v>861</v>
      </c>
      <c r="J153" s="1" t="s">
        <v>410</v>
      </c>
      <c r="K153" s="1" t="s">
        <v>428</v>
      </c>
      <c r="L153" s="1" t="s">
        <v>842</v>
      </c>
      <c r="M153" s="3" t="str">
        <f t="shared" si="60"/>
        <v>00:46.89</v>
      </c>
      <c r="N153" s="3" t="str">
        <f t="shared" si="61"/>
        <v>00:46.89</v>
      </c>
      <c r="O153" s="3" t="str">
        <f t="shared" si="62"/>
        <v>00:46.89</v>
      </c>
      <c r="P153" s="3" t="str">
        <f t="shared" si="63"/>
        <v>00:46.89</v>
      </c>
      <c r="R153" s="3">
        <f t="shared" si="64"/>
        <v>0.0005455083333333333</v>
      </c>
      <c r="S153" s="3">
        <f t="shared" si="65"/>
        <v>0.0005486940474491666</v>
      </c>
      <c r="T153" s="3" t="str">
        <f t="shared" si="66"/>
        <v>00:47.41</v>
      </c>
      <c r="U153" s="3" t="str">
        <f t="shared" si="67"/>
        <v>00:47.41</v>
      </c>
      <c r="V153" s="4" t="s">
        <v>842</v>
      </c>
      <c r="W153" s="3"/>
    </row>
    <row r="154" spans="3:23" ht="12.75">
      <c r="C154" s="1" t="s">
        <v>875</v>
      </c>
      <c r="D154" s="1" t="str">
        <f t="shared" si="68"/>
        <v> 00:46.95</v>
      </c>
      <c r="E154" s="3" t="s">
        <v>839</v>
      </c>
      <c r="G154" s="1" t="s">
        <v>231</v>
      </c>
      <c r="H154" s="1">
        <v>12</v>
      </c>
      <c r="I154" s="1" t="s">
        <v>284</v>
      </c>
      <c r="J154" s="1" t="s">
        <v>545</v>
      </c>
      <c r="K154" s="1" t="s">
        <v>557</v>
      </c>
      <c r="L154" s="1" t="s">
        <v>842</v>
      </c>
      <c r="M154" s="3" t="str">
        <f>IF(E154="F",K154,K154+0.0000028)</f>
        <v>00:46.95</v>
      </c>
      <c r="N154" s="3" t="str">
        <f>IF(L154="Y",M154*0.9942,M154)</f>
        <v>00:46.95</v>
      </c>
      <c r="O154" s="3" t="str">
        <f t="shared" si="62"/>
        <v>00:46.95</v>
      </c>
      <c r="P154" s="3" t="str">
        <f>IF(E154="F",O154,O154&amp;" f")</f>
        <v>00:46.95</v>
      </c>
      <c r="R154" s="3">
        <f>IF(E154="F",K154+0.0000028)</f>
        <v>0.0005462027777777778</v>
      </c>
      <c r="S154" s="3">
        <f>IF(L154="M",R154*1.0058399,R154)</f>
        <v>0.0005493925473797223</v>
      </c>
      <c r="T154" s="3" t="str">
        <f t="shared" si="66"/>
        <v>00:47.47</v>
      </c>
      <c r="U154" s="3" t="str">
        <f>IF(E154="F",T154,T154&amp;" f")</f>
        <v>00:47.47</v>
      </c>
      <c r="V154" s="4" t="s">
        <v>842</v>
      </c>
      <c r="W154" s="3"/>
    </row>
    <row r="155" spans="3:23" ht="12.75">
      <c r="C155" s="1" t="s">
        <v>876</v>
      </c>
      <c r="D155" s="1" t="str">
        <f t="shared" si="68"/>
        <v> 00:47.09</v>
      </c>
      <c r="E155" s="1" t="s">
        <v>839</v>
      </c>
      <c r="G155" s="1" t="s">
        <v>76</v>
      </c>
      <c r="H155" s="1" t="s">
        <v>870</v>
      </c>
      <c r="I155" s="1" t="s">
        <v>840</v>
      </c>
      <c r="J155" s="1" t="s">
        <v>1801</v>
      </c>
      <c r="K155" s="1" t="s">
        <v>1695</v>
      </c>
      <c r="L155" s="1" t="s">
        <v>842</v>
      </c>
      <c r="M155" s="3" t="str">
        <f>IF(E155="F",K155,K155+0.0000028)</f>
        <v>00:47.09</v>
      </c>
      <c r="N155" s="3" t="str">
        <f>IF(L155="Y",M155*0.9942,M155)</f>
        <v>00:47.09</v>
      </c>
      <c r="O155" s="3" t="str">
        <f t="shared" si="62"/>
        <v>00:47.09</v>
      </c>
      <c r="P155" s="3" t="str">
        <f>IF(E155="F",O155,O155&amp;" f")</f>
        <v>00:47.09</v>
      </c>
      <c r="R155" s="3">
        <f>IF(E155="F",K155+0.0000028)</f>
        <v>0.0005478231481481482</v>
      </c>
      <c r="S155" s="3">
        <f>IF(L155="M",R155*1.0058399,R155)</f>
        <v>0.0005510223805510185</v>
      </c>
      <c r="T155" s="3" t="str">
        <f t="shared" si="66"/>
        <v>00:47.61</v>
      </c>
      <c r="U155" s="3" t="str">
        <f>IF(E155="F",T155,T155&amp;" f")</f>
        <v>00:47.61</v>
      </c>
      <c r="V155" s="4" t="s">
        <v>842</v>
      </c>
      <c r="W155" s="3"/>
    </row>
    <row r="156" spans="3:23" ht="12.75">
      <c r="C156" s="1" t="s">
        <v>879</v>
      </c>
      <c r="D156" s="1" t="str">
        <f t="shared" si="68"/>
        <v> 00:47.20</v>
      </c>
      <c r="E156" s="1" t="s">
        <v>839</v>
      </c>
      <c r="G156" s="1" t="s">
        <v>806</v>
      </c>
      <c r="H156" s="1">
        <v>12</v>
      </c>
      <c r="I156" s="1" t="s">
        <v>21</v>
      </c>
      <c r="J156" s="1" t="s">
        <v>1802</v>
      </c>
      <c r="K156" s="1" t="s">
        <v>1696</v>
      </c>
      <c r="L156" s="1" t="s">
        <v>842</v>
      </c>
      <c r="M156" s="3" t="str">
        <f>IF(E156="F",K156,K156+0.0000028)</f>
        <v>00:47.20</v>
      </c>
      <c r="N156" s="3" t="str">
        <f>IF(L156="Y",M156*0.9942,M156)</f>
        <v>00:47.20</v>
      </c>
      <c r="O156" s="3" t="str">
        <f t="shared" si="62"/>
        <v>00:47.20</v>
      </c>
      <c r="P156" s="3" t="str">
        <f>IF(E156="F",O156,O156&amp;" f")</f>
        <v>00:47.20</v>
      </c>
      <c r="R156" s="3">
        <f>IF(E156="F",K156+0.0000028)</f>
        <v>0.0005490962962962963</v>
      </c>
      <c r="S156" s="3">
        <f>IF(L156="M",R156*1.0058399,R156)</f>
        <v>0.000552302963757037</v>
      </c>
      <c r="T156" s="3" t="str">
        <f t="shared" si="66"/>
        <v>00:47.72</v>
      </c>
      <c r="U156" s="3" t="str">
        <f>IF(E156="F",T156,T156&amp;" f")</f>
        <v>00:47.72</v>
      </c>
      <c r="V156" s="4" t="s">
        <v>842</v>
      </c>
      <c r="W156" s="3"/>
    </row>
    <row r="157" spans="3:23" ht="12.75">
      <c r="C157" s="1" t="s">
        <v>881</v>
      </c>
      <c r="D157" s="1" t="str">
        <f>IF(V157="Y",IF(L157="Y"," "&amp;U157,"-"&amp;U157),IF(L157="M"," "&amp;P157,"-"&amp;P157))</f>
        <v> 00:47.63</v>
      </c>
      <c r="E157" s="1" t="s">
        <v>839</v>
      </c>
      <c r="G157" s="1" t="s">
        <v>680</v>
      </c>
      <c r="H157" s="1" t="s">
        <v>870</v>
      </c>
      <c r="I157" s="1" t="s">
        <v>849</v>
      </c>
      <c r="J157" s="1" t="s">
        <v>1541</v>
      </c>
      <c r="K157" s="1" t="s">
        <v>1550</v>
      </c>
      <c r="L157" s="1" t="s">
        <v>842</v>
      </c>
      <c r="M157" s="3" t="str">
        <f t="shared" si="60"/>
        <v>00:47.63</v>
      </c>
      <c r="N157" s="3" t="str">
        <f t="shared" si="61"/>
        <v>00:47.63</v>
      </c>
      <c r="O157" s="3" t="str">
        <f t="shared" si="62"/>
        <v>00:47.63</v>
      </c>
      <c r="P157" s="3" t="str">
        <f t="shared" si="63"/>
        <v>00:47.63</v>
      </c>
      <c r="R157" s="3">
        <f t="shared" si="64"/>
        <v>0.0005540731481481481</v>
      </c>
      <c r="S157" s="3">
        <f t="shared" si="65"/>
        <v>0.0005573088799260185</v>
      </c>
      <c r="T157" s="3" t="str">
        <f t="shared" si="66"/>
        <v>00:48.15</v>
      </c>
      <c r="U157" s="3" t="str">
        <f t="shared" si="67"/>
        <v>00:48.15</v>
      </c>
      <c r="V157" s="4" t="s">
        <v>842</v>
      </c>
      <c r="W157" s="3"/>
    </row>
    <row r="158" spans="3:23" ht="12.75">
      <c r="C158" s="1" t="s">
        <v>882</v>
      </c>
      <c r="D158" s="1" t="str">
        <f>IF(V158="Y",IF(L158="Y"," "&amp;U158,"-"&amp;U158),IF(L158="M"," "&amp;P158,"-"&amp;P158))</f>
        <v> 00:47.86</v>
      </c>
      <c r="E158" s="1" t="s">
        <v>839</v>
      </c>
      <c r="G158" s="1" t="s">
        <v>429</v>
      </c>
      <c r="H158" s="1" t="s">
        <v>871</v>
      </c>
      <c r="I158" s="1" t="s">
        <v>861</v>
      </c>
      <c r="J158" s="1" t="s">
        <v>411</v>
      </c>
      <c r="K158" s="1" t="s">
        <v>430</v>
      </c>
      <c r="L158" s="1" t="s">
        <v>842</v>
      </c>
      <c r="M158" s="3" t="str">
        <f>IF(E158="F",K158,K158+0.0000028)</f>
        <v>00:47.86</v>
      </c>
      <c r="N158" s="3" t="str">
        <f>IF(L158="Y",M158*0.9942,M158)</f>
        <v>00:47.86</v>
      </c>
      <c r="O158" s="3" t="str">
        <f t="shared" si="62"/>
        <v>00:47.86</v>
      </c>
      <c r="P158" s="3" t="str">
        <f>IF(E158="F",O158,O158&amp;" f")</f>
        <v>00:47.86</v>
      </c>
      <c r="R158" s="3">
        <f>IF(E158="F",K158+0.0000028)</f>
        <v>0.0005567351851851852</v>
      </c>
      <c r="S158" s="3">
        <f>IF(L158="M",R158*1.0058399,R158)</f>
        <v>0.0005599864629931481</v>
      </c>
      <c r="T158" s="3" t="str">
        <f t="shared" si="66"/>
        <v>00:48.38</v>
      </c>
      <c r="U158" s="3" t="str">
        <f>IF(E158="F",T158,T158&amp;" f")</f>
        <v>00:48.38</v>
      </c>
      <c r="V158" s="4" t="s">
        <v>842</v>
      </c>
      <c r="W158" s="3"/>
    </row>
    <row r="159" spans="3:23" ht="12.75">
      <c r="C159" s="1" t="s">
        <v>1021</v>
      </c>
      <c r="D159" s="1" t="str">
        <f t="shared" si="68"/>
        <v> 00:47.87</v>
      </c>
      <c r="E159" s="1" t="s">
        <v>839</v>
      </c>
      <c r="G159" s="1" t="s">
        <v>647</v>
      </c>
      <c r="H159" s="1" t="s">
        <v>873</v>
      </c>
      <c r="I159" s="1" t="s">
        <v>849</v>
      </c>
      <c r="J159" s="1" t="s">
        <v>1587</v>
      </c>
      <c r="K159" s="1" t="s">
        <v>1613</v>
      </c>
      <c r="L159" s="1" t="s">
        <v>842</v>
      </c>
      <c r="M159" s="3" t="str">
        <f t="shared" si="60"/>
        <v>00:47.87</v>
      </c>
      <c r="N159" s="3" t="str">
        <f t="shared" si="61"/>
        <v>00:47.87</v>
      </c>
      <c r="O159" s="3" t="str">
        <f t="shared" si="62"/>
        <v>00:47.87</v>
      </c>
      <c r="P159" s="3" t="str">
        <f t="shared" si="63"/>
        <v>00:47.87</v>
      </c>
      <c r="R159" s="3">
        <f t="shared" si="64"/>
        <v>0.0005568509259259258</v>
      </c>
      <c r="S159" s="3">
        <f t="shared" si="65"/>
        <v>0.0005601028796482406</v>
      </c>
      <c r="T159" s="3" t="str">
        <f t="shared" si="66"/>
        <v>00:48.39</v>
      </c>
      <c r="U159" s="3" t="str">
        <f t="shared" si="67"/>
        <v>00:48.39</v>
      </c>
      <c r="V159" s="4" t="s">
        <v>842</v>
      </c>
      <c r="W159" s="3"/>
    </row>
    <row r="160" spans="3:23" ht="12.75">
      <c r="C160" s="1" t="s">
        <v>1023</v>
      </c>
      <c r="D160" s="1" t="str">
        <f t="shared" si="68"/>
        <v> 00:47.90</v>
      </c>
      <c r="E160" s="1" t="s">
        <v>839</v>
      </c>
      <c r="G160" s="1" t="s">
        <v>1060</v>
      </c>
      <c r="H160" s="1" t="s">
        <v>871</v>
      </c>
      <c r="I160" s="1" t="s">
        <v>1061</v>
      </c>
      <c r="J160" s="1" t="s">
        <v>1062</v>
      </c>
      <c r="K160" s="1" t="s">
        <v>77</v>
      </c>
      <c r="L160" s="1" t="s">
        <v>842</v>
      </c>
      <c r="M160" s="3" t="str">
        <f>IF(E160="F",K160,K160+0.0000028)</f>
        <v>00:47.90</v>
      </c>
      <c r="N160" s="3" t="str">
        <f>IF(L160="Y",M160*0.9942,M160)</f>
        <v>00:47.90</v>
      </c>
      <c r="O160" s="3" t="str">
        <f t="shared" si="62"/>
        <v>00:47.90</v>
      </c>
      <c r="P160" s="3" t="str">
        <f>IF(E160="F",O160,O160&amp;" f")</f>
        <v>00:47.90</v>
      </c>
      <c r="R160" s="3">
        <f>IF(E160="F",K160+0.0000028)</f>
        <v>0.0005571981481481481</v>
      </c>
      <c r="S160" s="3">
        <f>IF(L160="M",R160*1.0058399,R160)</f>
        <v>0.0005604521296135185</v>
      </c>
      <c r="T160" s="3" t="str">
        <f t="shared" si="66"/>
        <v>00:48.42</v>
      </c>
      <c r="U160" s="3" t="str">
        <f>IF(E160="F",T160,T160&amp;" f")</f>
        <v>00:48.42</v>
      </c>
      <c r="V160" s="4" t="s">
        <v>842</v>
      </c>
      <c r="W160" s="3"/>
    </row>
    <row r="161" spans="1:23" ht="12.75">
      <c r="A161" s="1" t="s">
        <v>314</v>
      </c>
      <c r="C161" s="1" t="s">
        <v>1106</v>
      </c>
      <c r="D161" s="1" t="str">
        <f>IF(V161="Y",IF(L161="Y"," "&amp;U161,"-"&amp;U161),IF(L161="M"," "&amp;P161,"-"&amp;P161))</f>
        <v> 00:47.94</v>
      </c>
      <c r="E161" s="1" t="s">
        <v>839</v>
      </c>
      <c r="G161" s="1" t="s">
        <v>1762</v>
      </c>
      <c r="H161" s="1" t="s">
        <v>873</v>
      </c>
      <c r="I161" s="1" t="s">
        <v>872</v>
      </c>
      <c r="J161" s="1" t="s">
        <v>1763</v>
      </c>
      <c r="K161" s="1" t="s">
        <v>1764</v>
      </c>
      <c r="L161" s="1" t="s">
        <v>842</v>
      </c>
      <c r="M161" s="3" t="str">
        <f t="shared" si="60"/>
        <v>00:47.94</v>
      </c>
      <c r="N161" s="3" t="str">
        <f t="shared" si="61"/>
        <v>00:47.94</v>
      </c>
      <c r="O161" s="3" t="str">
        <f t="shared" si="62"/>
        <v>00:47.94</v>
      </c>
      <c r="P161" s="3" t="str">
        <f t="shared" si="63"/>
        <v>00:47.94</v>
      </c>
      <c r="R161" s="3">
        <f t="shared" si="64"/>
        <v>0.0005576611111111111</v>
      </c>
      <c r="S161" s="3">
        <f t="shared" si="65"/>
        <v>0.0005609177962338889</v>
      </c>
      <c r="T161" s="3" t="str">
        <f t="shared" si="66"/>
        <v>00:48.46</v>
      </c>
      <c r="U161" s="3" t="str">
        <f t="shared" si="67"/>
        <v>00:48.46</v>
      </c>
      <c r="V161" s="4" t="s">
        <v>842</v>
      </c>
      <c r="W161" s="3"/>
    </row>
    <row r="162" spans="4:23" ht="12.75">
      <c r="D162" s="1" t="str">
        <f>IF(V162="Y",IF(L162="Y"," "&amp;U162,"-"&amp;U162),IF(L162="M"," "&amp;P162,"-"&amp;P162))</f>
        <v> 00:41.28</v>
      </c>
      <c r="E162" s="1" t="s">
        <v>839</v>
      </c>
      <c r="F162" s="1" t="s">
        <v>1185</v>
      </c>
      <c r="G162" s="1" t="s">
        <v>372</v>
      </c>
      <c r="I162" s="1" t="s">
        <v>373</v>
      </c>
      <c r="K162" s="1" t="s">
        <v>1170</v>
      </c>
      <c r="L162" s="1" t="s">
        <v>842</v>
      </c>
      <c r="M162" s="3" t="str">
        <f>IF(E162="F",K162,K162+0.0000028)</f>
        <v>00:41.28</v>
      </c>
      <c r="N162" s="3" t="str">
        <f>IF(L162="Y",M162*0.9942,M162)</f>
        <v>00:41.28</v>
      </c>
      <c r="O162" s="3" t="str">
        <f t="shared" si="62"/>
        <v>00:41.28</v>
      </c>
      <c r="P162" s="3" t="str">
        <f>IF(E162="F",O162,O162&amp;" f")</f>
        <v>00:41.28</v>
      </c>
      <c r="R162" s="3">
        <f>IF(E162="F",K162+0.0000028)</f>
        <v>0.0004805777777777779</v>
      </c>
      <c r="S162" s="3">
        <f>IF(L162="M",R162*1.0058399,R162)</f>
        <v>0.0004833843039422223</v>
      </c>
      <c r="T162" s="3" t="str">
        <f t="shared" si="66"/>
        <v>00:41.76</v>
      </c>
      <c r="U162" s="3" t="str">
        <f>IF(E162="F",T162,T162&amp;" f")</f>
        <v>00:41.76</v>
      </c>
      <c r="V162" s="4" t="s">
        <v>842</v>
      </c>
      <c r="W162" s="3"/>
    </row>
    <row r="163" spans="4:23" ht="12.75">
      <c r="D163" s="1" t="str">
        <f>IF(V163="Y",IF(L163="Y"," "&amp;U163,"-"&amp;U163),IF(L163="M"," "&amp;P163,"-"&amp;P163))</f>
        <v> 00:40.96</v>
      </c>
      <c r="E163" s="1" t="s">
        <v>839</v>
      </c>
      <c r="F163" s="1" t="s">
        <v>1185</v>
      </c>
      <c r="G163" s="1" t="s">
        <v>604</v>
      </c>
      <c r="K163" s="1" t="s">
        <v>603</v>
      </c>
      <c r="L163" s="1" t="s">
        <v>842</v>
      </c>
      <c r="M163" s="3" t="str">
        <f>IF(E163="F",K163,K163+0.0000028)</f>
        <v>00:40.96</v>
      </c>
      <c r="N163" s="3" t="str">
        <f>IF(L163="Y",M163*0.9942,M163)</f>
        <v>00:40.96</v>
      </c>
      <c r="O163" s="3" t="str">
        <f t="shared" si="62"/>
        <v>00:40.96</v>
      </c>
      <c r="P163" s="3" t="str">
        <f>IF(E163="F",O163,O163&amp;" f")</f>
        <v>00:40.96</v>
      </c>
      <c r="R163" s="3">
        <f>IF(E163="F",K163+0.0000028)</f>
        <v>0.00047687407407407404</v>
      </c>
      <c r="S163" s="3">
        <f>IF(L163="M",R163*1.0058399,R163)</f>
        <v>0.00047965897097925923</v>
      </c>
      <c r="T163" s="3" t="str">
        <f t="shared" si="66"/>
        <v>00:41.44</v>
      </c>
      <c r="U163" s="3" t="str">
        <f>IF(E163="F",T163,T163&amp;" f")</f>
        <v>00:41.44</v>
      </c>
      <c r="V163" s="4" t="s">
        <v>842</v>
      </c>
      <c r="W163" s="3"/>
    </row>
    <row r="165" spans="1:23" ht="12.75">
      <c r="A165" s="1" t="s">
        <v>1186</v>
      </c>
      <c r="B165" s="2">
        <v>10</v>
      </c>
      <c r="C165" s="1" t="s">
        <v>838</v>
      </c>
      <c r="D165" s="1" t="str">
        <f aca="true" t="shared" si="69" ref="D165:D186">IF(V165="Y",IF(L165="Y"," "&amp;U165,"-"&amp;U165),IF(L165="M"," "&amp;P165,"-"&amp;P165))</f>
        <v> 00:24.07</v>
      </c>
      <c r="E165" s="1" t="s">
        <v>839</v>
      </c>
      <c r="G165" s="1" t="s">
        <v>319</v>
      </c>
      <c r="H165" s="1">
        <v>12</v>
      </c>
      <c r="I165" s="1" t="s">
        <v>167</v>
      </c>
      <c r="J165" s="1" t="s">
        <v>1486</v>
      </c>
      <c r="K165" s="1" t="s">
        <v>1485</v>
      </c>
      <c r="L165" s="1" t="s">
        <v>842</v>
      </c>
      <c r="M165" s="3" t="str">
        <f>IF(E165="F",K165,K165+0.0000028)</f>
        <v>00:24.07</v>
      </c>
      <c r="N165" s="3" t="str">
        <f>IF(L165="Y",M165*0.9942,M165)</f>
        <v>00:24.07</v>
      </c>
      <c r="O165" s="3" t="str">
        <f aca="true" t="shared" si="70" ref="O165:O186">+TEXT(N165,"mm:ss.00")</f>
        <v>00:24.07</v>
      </c>
      <c r="P165" s="3" t="str">
        <f>IF(E165="F",O165,O165&amp;" f")</f>
        <v>00:24.07</v>
      </c>
      <c r="R165" s="3">
        <f>IF(E165="F",K165+0.0000028)</f>
        <v>0.00028138796296296297</v>
      </c>
      <c r="S165" s="3">
        <f>IF(L165="M",R165*1.0058399,R165)</f>
        <v>0.0002830312405278704</v>
      </c>
      <c r="T165" s="3" t="str">
        <f aca="true" t="shared" si="71" ref="T165:T186">+TEXT(S165,"mm:ss.00")</f>
        <v>00:24.45</v>
      </c>
      <c r="U165" s="3" t="str">
        <f>IF(E165="F",T165,T165&amp;" f")</f>
        <v>00:24.45</v>
      </c>
      <c r="V165" s="4" t="s">
        <v>842</v>
      </c>
      <c r="W165" s="3"/>
    </row>
    <row r="166" spans="2:23" ht="12.75">
      <c r="B166" s="2">
        <v>8</v>
      </c>
      <c r="C166" s="1" t="s">
        <v>843</v>
      </c>
      <c r="D166" s="1" t="str">
        <f>IF(V166="Y",IF(L166="Y"," "&amp;U166,"-"&amp;U166),IF(L166="M"," "&amp;P166,"-"&amp;P166))</f>
        <v> 00:24.59</v>
      </c>
      <c r="E166" s="1" t="s">
        <v>839</v>
      </c>
      <c r="F166" s="1" t="s">
        <v>1698</v>
      </c>
      <c r="G166" s="1" t="s">
        <v>15</v>
      </c>
      <c r="H166" s="1">
        <v>10</v>
      </c>
      <c r="I166" s="1" t="s">
        <v>16</v>
      </c>
      <c r="J166" s="1" t="s">
        <v>1827</v>
      </c>
      <c r="K166" s="1" t="s">
        <v>1697</v>
      </c>
      <c r="L166" s="1" t="s">
        <v>842</v>
      </c>
      <c r="M166" s="3" t="str">
        <f aca="true" t="shared" si="72" ref="M166:M186">IF(E166="F",K166,K166+0.0000028)</f>
        <v>00:24.59</v>
      </c>
      <c r="N166" s="3" t="str">
        <f aca="true" t="shared" si="73" ref="N166:N186">IF(L166="Y",M166*0.9942,M166)</f>
        <v>00:24.59</v>
      </c>
      <c r="O166" s="3" t="str">
        <f t="shared" si="70"/>
        <v>00:24.59</v>
      </c>
      <c r="P166" s="3" t="str">
        <f aca="true" t="shared" si="74" ref="P166:P186">IF(E166="F",O166,O166&amp;" f")</f>
        <v>00:24.59</v>
      </c>
      <c r="R166" s="3">
        <f aca="true" t="shared" si="75" ref="R166:R186">IF(E166="F",K166+0.0000028)</f>
        <v>0.0002874064814814815</v>
      </c>
      <c r="S166" s="3">
        <f aca="true" t="shared" si="76" ref="S166:S186">IF(L166="M",R166*1.0058399,R166)</f>
        <v>0.0002890849065926852</v>
      </c>
      <c r="T166" s="3" t="str">
        <f t="shared" si="71"/>
        <v>00:24.98</v>
      </c>
      <c r="U166" s="3" t="str">
        <f aca="true" t="shared" si="77" ref="U166:U186">IF(E166="F",T166,T166&amp;" f")</f>
        <v>00:24.98</v>
      </c>
      <c r="V166" s="4" t="s">
        <v>842</v>
      </c>
      <c r="W166" s="3" t="s">
        <v>903</v>
      </c>
    </row>
    <row r="167" spans="2:23" ht="12.75">
      <c r="B167" s="2">
        <v>6</v>
      </c>
      <c r="C167" s="1" t="s">
        <v>846</v>
      </c>
      <c r="D167" s="1" t="str">
        <f t="shared" si="69"/>
        <v> 00:24.76</v>
      </c>
      <c r="E167" s="1" t="s">
        <v>839</v>
      </c>
      <c r="F167" s="1" t="s">
        <v>1698</v>
      </c>
      <c r="G167" s="1" t="s">
        <v>345</v>
      </c>
      <c r="H167" s="1">
        <v>12</v>
      </c>
      <c r="I167" s="1" t="s">
        <v>167</v>
      </c>
      <c r="J167" s="1" t="s">
        <v>1794</v>
      </c>
      <c r="K167" s="1" t="s">
        <v>1699</v>
      </c>
      <c r="L167" s="1" t="s">
        <v>842</v>
      </c>
      <c r="M167" s="3" t="str">
        <f t="shared" si="72"/>
        <v>00:24.76</v>
      </c>
      <c r="N167" s="3" t="str">
        <f t="shared" si="73"/>
        <v>00:24.76</v>
      </c>
      <c r="O167" s="3" t="str">
        <f t="shared" si="70"/>
        <v>00:24.76</v>
      </c>
      <c r="P167" s="3" t="str">
        <f t="shared" si="74"/>
        <v>00:24.76</v>
      </c>
      <c r="R167" s="3">
        <f t="shared" si="75"/>
        <v>0.0002893740740740741</v>
      </c>
      <c r="S167" s="3">
        <f t="shared" si="76"/>
        <v>0.00029106398972925926</v>
      </c>
      <c r="T167" s="3" t="str">
        <f t="shared" si="71"/>
        <v>00:25.15</v>
      </c>
      <c r="U167" s="3" t="str">
        <f t="shared" si="77"/>
        <v>00:25.15</v>
      </c>
      <c r="V167" s="4" t="s">
        <v>842</v>
      </c>
      <c r="W167" s="3" t="s">
        <v>904</v>
      </c>
    </row>
    <row r="168" spans="2:23" ht="12.75">
      <c r="B168" s="2">
        <v>4</v>
      </c>
      <c r="C168" s="1" t="s">
        <v>848</v>
      </c>
      <c r="D168" s="1" t="str">
        <f t="shared" si="69"/>
        <v> 00:25.07</v>
      </c>
      <c r="E168" s="1" t="s">
        <v>839</v>
      </c>
      <c r="F168" s="1" t="s">
        <v>794</v>
      </c>
      <c r="G168" s="1" t="s">
        <v>230</v>
      </c>
      <c r="H168" s="1">
        <v>10</v>
      </c>
      <c r="I168" s="1" t="s">
        <v>21</v>
      </c>
      <c r="J168" s="1" t="s">
        <v>790</v>
      </c>
      <c r="K168" s="1" t="s">
        <v>649</v>
      </c>
      <c r="L168" s="1" t="s">
        <v>842</v>
      </c>
      <c r="M168" s="3" t="str">
        <f t="shared" si="72"/>
        <v>00:25.07</v>
      </c>
      <c r="N168" s="3" t="str">
        <f t="shared" si="73"/>
        <v>00:25.07</v>
      </c>
      <c r="O168" s="3" t="str">
        <f t="shared" si="70"/>
        <v>00:25.07</v>
      </c>
      <c r="P168" s="3" t="str">
        <f t="shared" si="74"/>
        <v>00:25.07</v>
      </c>
      <c r="R168" s="3">
        <f t="shared" si="75"/>
        <v>0.0002929620370370371</v>
      </c>
      <c r="S168" s="3">
        <f t="shared" si="76"/>
        <v>0.00029467290603712965</v>
      </c>
      <c r="T168" s="3" t="str">
        <f t="shared" si="71"/>
        <v>00:25.46</v>
      </c>
      <c r="U168" s="3" t="str">
        <f t="shared" si="77"/>
        <v>00:25.46</v>
      </c>
      <c r="V168" s="4" t="s">
        <v>842</v>
      </c>
      <c r="W168" s="3" t="s">
        <v>648</v>
      </c>
    </row>
    <row r="169" spans="2:23" ht="12.75">
      <c r="B169" s="2">
        <v>2</v>
      </c>
      <c r="C169" s="1" t="s">
        <v>850</v>
      </c>
      <c r="D169" s="1" t="str">
        <f>IF(V169="Y",IF(L169="Y"," "&amp;U169,"-"&amp;U169),IF(L169="M"," "&amp;P169,"-"&amp;P169))</f>
        <v> 00:25.16</v>
      </c>
      <c r="E169" s="1" t="s">
        <v>839</v>
      </c>
      <c r="G169" s="1" t="s">
        <v>231</v>
      </c>
      <c r="H169" s="1">
        <v>12</v>
      </c>
      <c r="I169" s="1" t="s">
        <v>284</v>
      </c>
      <c r="J169" s="1" t="s">
        <v>332</v>
      </c>
      <c r="K169" s="1" t="s">
        <v>333</v>
      </c>
      <c r="L169" s="1" t="s">
        <v>842</v>
      </c>
      <c r="M169" s="3" t="str">
        <f t="shared" si="72"/>
        <v>00:25.16</v>
      </c>
      <c r="N169" s="3" t="str">
        <f t="shared" si="73"/>
        <v>00:25.16</v>
      </c>
      <c r="O169" s="3" t="str">
        <f t="shared" si="70"/>
        <v>00:25.16</v>
      </c>
      <c r="P169" s="3" t="str">
        <f t="shared" si="74"/>
        <v>00:25.16</v>
      </c>
      <c r="R169" s="3">
        <f t="shared" si="75"/>
        <v>0.00029400370370370374</v>
      </c>
      <c r="S169" s="3">
        <f t="shared" si="76"/>
        <v>0.000295720655932963</v>
      </c>
      <c r="T169" s="3" t="str">
        <f t="shared" si="71"/>
        <v>00:25.55</v>
      </c>
      <c r="U169" s="3" t="str">
        <f t="shared" si="77"/>
        <v>00:25.55</v>
      </c>
      <c r="V169" s="4" t="s">
        <v>842</v>
      </c>
      <c r="W169" s="3"/>
    </row>
    <row r="170" spans="2:23" ht="12.75">
      <c r="B170" s="2">
        <v>1</v>
      </c>
      <c r="C170" s="1" t="s">
        <v>860</v>
      </c>
      <c r="D170" s="1" t="str">
        <f>IF(V170="Y",IF(L170="Y"," "&amp;U170,"-"&amp;U170),IF(L170="M"," "&amp;P170,"-"&amp;P170))</f>
        <v> 00:25.19</v>
      </c>
      <c r="E170" s="1" t="s">
        <v>839</v>
      </c>
      <c r="F170" s="1" t="s">
        <v>1700</v>
      </c>
      <c r="G170" s="1" t="s">
        <v>754</v>
      </c>
      <c r="H170" s="1">
        <v>12</v>
      </c>
      <c r="I170" s="1" t="s">
        <v>864</v>
      </c>
      <c r="J170" s="1" t="s">
        <v>1795</v>
      </c>
      <c r="K170" s="1" t="s">
        <v>1702</v>
      </c>
      <c r="L170" s="1" t="s">
        <v>842</v>
      </c>
      <c r="M170" s="3" t="str">
        <f t="shared" si="72"/>
        <v>00:25.19</v>
      </c>
      <c r="N170" s="3" t="str">
        <f t="shared" si="73"/>
        <v>00:25.19</v>
      </c>
      <c r="O170" s="3" t="str">
        <f t="shared" si="70"/>
        <v>00:25.19</v>
      </c>
      <c r="P170" s="3" t="str">
        <f t="shared" si="74"/>
        <v>00:25.19</v>
      </c>
      <c r="R170" s="3">
        <f t="shared" si="75"/>
        <v>0.00029435092592592596</v>
      </c>
      <c r="S170" s="3">
        <f t="shared" si="76"/>
        <v>0.0002960699058982408</v>
      </c>
      <c r="T170" s="3" t="str">
        <f t="shared" si="71"/>
        <v>00:25.58</v>
      </c>
      <c r="U170" s="3" t="str">
        <f t="shared" si="77"/>
        <v>00:25.58</v>
      </c>
      <c r="V170" s="4" t="s">
        <v>842</v>
      </c>
      <c r="W170" s="3" t="s">
        <v>1701</v>
      </c>
    </row>
    <row r="171" spans="3:23" ht="12.75">
      <c r="C171" s="1" t="s">
        <v>863</v>
      </c>
      <c r="D171" s="1" t="str">
        <f t="shared" si="69"/>
        <v> 00:25.28</v>
      </c>
      <c r="E171" s="1" t="s">
        <v>839</v>
      </c>
      <c r="F171" s="1" t="s">
        <v>1554</v>
      </c>
      <c r="G171" s="1" t="s">
        <v>232</v>
      </c>
      <c r="H171" s="1">
        <v>12</v>
      </c>
      <c r="I171" s="1" t="s">
        <v>284</v>
      </c>
      <c r="J171" s="1" t="s">
        <v>1541</v>
      </c>
      <c r="K171" s="1" t="s">
        <v>1553</v>
      </c>
      <c r="L171" s="1" t="s">
        <v>842</v>
      </c>
      <c r="M171" s="3" t="str">
        <f t="shared" si="72"/>
        <v>00:25.28</v>
      </c>
      <c r="N171" s="3" t="str">
        <f t="shared" si="73"/>
        <v>00:25.28</v>
      </c>
      <c r="O171" s="3" t="str">
        <f t="shared" si="70"/>
        <v>00:25.28</v>
      </c>
      <c r="P171" s="3" t="str">
        <f t="shared" si="74"/>
        <v>00:25.28</v>
      </c>
      <c r="R171" s="3">
        <f t="shared" si="75"/>
        <v>0.0002953925925925926</v>
      </c>
      <c r="S171" s="3">
        <f t="shared" si="76"/>
        <v>0.0002971176557940741</v>
      </c>
      <c r="T171" s="3" t="str">
        <f t="shared" si="71"/>
        <v>00:25.67</v>
      </c>
      <c r="U171" s="3" t="str">
        <f t="shared" si="77"/>
        <v>00:25.67</v>
      </c>
      <c r="V171" s="4" t="s">
        <v>842</v>
      </c>
      <c r="W171" s="3" t="s">
        <v>905</v>
      </c>
    </row>
    <row r="172" spans="3:23" ht="12.75">
      <c r="C172" s="1" t="s">
        <v>865</v>
      </c>
      <c r="D172" s="1" t="str">
        <f t="shared" si="69"/>
        <v> 00:25.35</v>
      </c>
      <c r="E172" s="1" t="s">
        <v>839</v>
      </c>
      <c r="G172" s="1" t="s">
        <v>356</v>
      </c>
      <c r="H172" s="1">
        <v>12</v>
      </c>
      <c r="I172" s="1" t="s">
        <v>1126</v>
      </c>
      <c r="J172" s="1" t="s">
        <v>391</v>
      </c>
      <c r="K172" s="1" t="s">
        <v>399</v>
      </c>
      <c r="L172" s="1" t="s">
        <v>842</v>
      </c>
      <c r="M172" s="3" t="str">
        <f>IF(E172="F",K172,K172+0.0000028)</f>
        <v>00:25.35</v>
      </c>
      <c r="N172" s="3" t="str">
        <f>IF(L172="Y",M172*0.9942,M172)</f>
        <v>00:25.35</v>
      </c>
      <c r="O172" s="3" t="str">
        <f t="shared" si="70"/>
        <v>00:25.35</v>
      </c>
      <c r="P172" s="3" t="str">
        <f>IF(E172="F",O172,O172&amp;" f")</f>
        <v>00:25.35</v>
      </c>
      <c r="R172" s="3">
        <f>IF(E172="F",K172+0.0000028)</f>
        <v>0.0002962027777777778</v>
      </c>
      <c r="S172" s="3">
        <f>IF(L172="M",R172*1.0058399,R172)</f>
        <v>0.0002979325723797223</v>
      </c>
      <c r="T172" s="3" t="str">
        <f t="shared" si="71"/>
        <v>00:25.74</v>
      </c>
      <c r="U172" s="3" t="str">
        <f>IF(E172="F",T172,T172&amp;" f")</f>
        <v>00:25.74</v>
      </c>
      <c r="V172" s="4" t="s">
        <v>842</v>
      </c>
      <c r="W172" s="3"/>
    </row>
    <row r="173" spans="3:23" ht="12.75">
      <c r="C173" s="1" t="s">
        <v>868</v>
      </c>
      <c r="D173" s="1" t="str">
        <f t="shared" si="69"/>
        <v> 00:25.42</v>
      </c>
      <c r="E173" s="1" t="s">
        <v>839</v>
      </c>
      <c r="F173" s="1" t="s">
        <v>1554</v>
      </c>
      <c r="G173" s="1" t="s">
        <v>334</v>
      </c>
      <c r="H173" s="1" t="s">
        <v>870</v>
      </c>
      <c r="I173" s="1" t="s">
        <v>284</v>
      </c>
      <c r="J173" s="1" t="s">
        <v>1532</v>
      </c>
      <c r="K173" s="1" t="s">
        <v>1555</v>
      </c>
      <c r="L173" s="1" t="s">
        <v>842</v>
      </c>
      <c r="M173" s="3" t="str">
        <f t="shared" si="72"/>
        <v>00:25.42</v>
      </c>
      <c r="N173" s="3" t="str">
        <f t="shared" si="73"/>
        <v>00:25.42</v>
      </c>
      <c r="O173" s="3" t="str">
        <f t="shared" si="70"/>
        <v>00:25.42</v>
      </c>
      <c r="P173" s="3" t="str">
        <f t="shared" si="74"/>
        <v>00:25.42</v>
      </c>
      <c r="R173" s="3">
        <f t="shared" si="75"/>
        <v>0.000297012962962963</v>
      </c>
      <c r="S173" s="3">
        <f t="shared" si="76"/>
        <v>0.0002987474889653704</v>
      </c>
      <c r="T173" s="3" t="str">
        <f t="shared" si="71"/>
        <v>00:25.81</v>
      </c>
      <c r="U173" s="3" t="str">
        <f t="shared" si="77"/>
        <v>00:25.81</v>
      </c>
      <c r="V173" s="4" t="s">
        <v>842</v>
      </c>
      <c r="W173" s="3" t="s">
        <v>1616</v>
      </c>
    </row>
    <row r="174" spans="3:23" ht="12.75">
      <c r="C174" s="1" t="s">
        <v>870</v>
      </c>
      <c r="D174" s="1" t="str">
        <f t="shared" si="69"/>
        <v> 00:25.53</v>
      </c>
      <c r="E174" s="1" t="s">
        <v>839</v>
      </c>
      <c r="F174" s="1" t="s">
        <v>1698</v>
      </c>
      <c r="G174" s="1" t="s">
        <v>1724</v>
      </c>
      <c r="H174" s="1" t="s">
        <v>871</v>
      </c>
      <c r="I174" s="1" t="s">
        <v>1129</v>
      </c>
      <c r="J174" s="1" t="s">
        <v>1850</v>
      </c>
      <c r="K174" s="1" t="s">
        <v>1725</v>
      </c>
      <c r="L174" s="1" t="s">
        <v>842</v>
      </c>
      <c r="M174" s="3" t="str">
        <f>IF(E174="F",K174,K174+0.0000028)</f>
        <v>00:25.53</v>
      </c>
      <c r="N174" s="3" t="str">
        <f>IF(L174="Y",M174*0.9942,M174)</f>
        <v>00:25.53</v>
      </c>
      <c r="O174" s="3" t="str">
        <f t="shared" si="70"/>
        <v>00:25.53</v>
      </c>
      <c r="P174" s="3" t="str">
        <f>IF(E174="F",O174,O174&amp;" f")</f>
        <v>00:25.53</v>
      </c>
      <c r="R174" s="3">
        <f>IF(E174="F",K174+0.0000028)</f>
        <v>0.0002982861111111111</v>
      </c>
      <c r="S174" s="3">
        <f>IF(L174="M",R174*1.0058399,R174)</f>
        <v>0.0003000280721713889</v>
      </c>
      <c r="T174" s="3" t="str">
        <f t="shared" si="71"/>
        <v>00:25.92</v>
      </c>
      <c r="U174" s="3" t="str">
        <f>IF(E174="F",T174,T174&amp;" f")</f>
        <v>00:25.92</v>
      </c>
      <c r="V174" s="4" t="s">
        <v>842</v>
      </c>
      <c r="W174" s="3"/>
    </row>
    <row r="175" spans="3:23" ht="12.75">
      <c r="C175" s="1" t="s">
        <v>871</v>
      </c>
      <c r="D175" s="1" t="str">
        <f t="shared" si="69"/>
        <v> 00:25.54</v>
      </c>
      <c r="E175" s="1" t="s">
        <v>839</v>
      </c>
      <c r="G175" s="1" t="s">
        <v>39</v>
      </c>
      <c r="H175" s="1" t="s">
        <v>870</v>
      </c>
      <c r="I175" s="1" t="s">
        <v>386</v>
      </c>
      <c r="J175" s="1" t="s">
        <v>392</v>
      </c>
      <c r="K175" s="1" t="s">
        <v>400</v>
      </c>
      <c r="L175" s="1" t="s">
        <v>842</v>
      </c>
      <c r="M175" s="3" t="str">
        <f t="shared" si="72"/>
        <v>00:25.54</v>
      </c>
      <c r="N175" s="3" t="str">
        <f t="shared" si="73"/>
        <v>00:25.54</v>
      </c>
      <c r="O175" s="3" t="str">
        <f t="shared" si="70"/>
        <v>00:25.54</v>
      </c>
      <c r="P175" s="3" t="str">
        <f t="shared" si="74"/>
        <v>00:25.54</v>
      </c>
      <c r="R175" s="3">
        <f t="shared" si="75"/>
        <v>0.00029840185185185187</v>
      </c>
      <c r="S175" s="3">
        <f t="shared" si="76"/>
        <v>0.0003001444888264815</v>
      </c>
      <c r="T175" s="3" t="str">
        <f t="shared" si="71"/>
        <v>00:25.93</v>
      </c>
      <c r="U175" s="3" t="str">
        <f t="shared" si="77"/>
        <v>00:25.93</v>
      </c>
      <c r="V175" s="4" t="s">
        <v>842</v>
      </c>
      <c r="W175" s="3"/>
    </row>
    <row r="176" spans="3:23" ht="12.75">
      <c r="C176" s="1" t="s">
        <v>873</v>
      </c>
      <c r="D176" s="1" t="str">
        <f t="shared" si="69"/>
        <v> 00:25.62</v>
      </c>
      <c r="E176" s="1" t="s">
        <v>839</v>
      </c>
      <c r="G176" s="1" t="s">
        <v>431</v>
      </c>
      <c r="H176" s="1" t="s">
        <v>871</v>
      </c>
      <c r="I176" s="1" t="s">
        <v>877</v>
      </c>
      <c r="J176" s="1" t="s">
        <v>878</v>
      </c>
      <c r="K176" s="1" t="s">
        <v>1193</v>
      </c>
      <c r="L176" s="1" t="s">
        <v>842</v>
      </c>
      <c r="M176" s="3" t="str">
        <f t="shared" si="72"/>
        <v>00:25.62</v>
      </c>
      <c r="N176" s="3" t="str">
        <f t="shared" si="73"/>
        <v>00:25.62</v>
      </c>
      <c r="O176" s="3" t="str">
        <f t="shared" si="70"/>
        <v>00:25.62</v>
      </c>
      <c r="P176" s="3" t="str">
        <f t="shared" si="74"/>
        <v>00:25.62</v>
      </c>
      <c r="R176" s="3">
        <f t="shared" si="75"/>
        <v>0.0002993277777777778</v>
      </c>
      <c r="S176" s="3">
        <f t="shared" si="76"/>
        <v>0.0003010758220672222</v>
      </c>
      <c r="T176" s="3" t="str">
        <f t="shared" si="71"/>
        <v>00:26.01</v>
      </c>
      <c r="U176" s="3" t="str">
        <f t="shared" si="77"/>
        <v>00:26.01</v>
      </c>
      <c r="V176" s="4" t="s">
        <v>842</v>
      </c>
      <c r="W176" s="3"/>
    </row>
    <row r="177" spans="3:23" ht="12.75">
      <c r="C177" s="1" t="s">
        <v>875</v>
      </c>
      <c r="D177" s="1" t="str">
        <f t="shared" si="69"/>
        <v> 00:25.69</v>
      </c>
      <c r="E177" s="1" t="s">
        <v>839</v>
      </c>
      <c r="F177" s="1" t="s">
        <v>1698</v>
      </c>
      <c r="G177" s="1" t="s">
        <v>1686</v>
      </c>
      <c r="H177" s="1" t="s">
        <v>873</v>
      </c>
      <c r="I177" s="1" t="s">
        <v>1687</v>
      </c>
      <c r="J177" s="1" t="s">
        <v>1813</v>
      </c>
      <c r="K177" s="1" t="s">
        <v>1515</v>
      </c>
      <c r="L177" s="1" t="s">
        <v>842</v>
      </c>
      <c r="M177" s="3" t="str">
        <f t="shared" si="72"/>
        <v>00:25.69</v>
      </c>
      <c r="N177" s="3" t="str">
        <f t="shared" si="73"/>
        <v>00:25.69</v>
      </c>
      <c r="O177" s="3" t="str">
        <f t="shared" si="70"/>
        <v>00:25.69</v>
      </c>
      <c r="P177" s="3" t="str">
        <f t="shared" si="74"/>
        <v>00:25.69</v>
      </c>
      <c r="R177" s="3">
        <f t="shared" si="75"/>
        <v>0.00030013796296296297</v>
      </c>
      <c r="S177" s="3">
        <f t="shared" si="76"/>
        <v>0.0003018907386528704</v>
      </c>
      <c r="T177" s="3" t="str">
        <f t="shared" si="71"/>
        <v>00:26.08</v>
      </c>
      <c r="U177" s="3" t="str">
        <f t="shared" si="77"/>
        <v>00:26.08</v>
      </c>
      <c r="V177" s="4" t="s">
        <v>842</v>
      </c>
      <c r="W177" s="3"/>
    </row>
    <row r="178" spans="3:23" ht="12.75">
      <c r="C178" s="1" t="s">
        <v>876</v>
      </c>
      <c r="D178" s="1" t="str">
        <f t="shared" si="69"/>
        <v> 00:25.69</v>
      </c>
      <c r="E178" s="1" t="s">
        <v>839</v>
      </c>
      <c r="G178" s="1" t="s">
        <v>663</v>
      </c>
      <c r="H178" s="1">
        <v>12</v>
      </c>
      <c r="I178" s="1" t="s">
        <v>861</v>
      </c>
      <c r="J178" s="1" t="s">
        <v>1906</v>
      </c>
      <c r="K178" s="1" t="s">
        <v>1515</v>
      </c>
      <c r="L178" s="1" t="s">
        <v>842</v>
      </c>
      <c r="M178" s="3" t="str">
        <f t="shared" si="72"/>
        <v>00:25.69</v>
      </c>
      <c r="N178" s="3" t="str">
        <f t="shared" si="73"/>
        <v>00:25.69</v>
      </c>
      <c r="O178" s="3" t="str">
        <f t="shared" si="70"/>
        <v>00:25.69</v>
      </c>
      <c r="P178" s="3" t="str">
        <f t="shared" si="74"/>
        <v>00:25.69</v>
      </c>
      <c r="R178" s="3">
        <f t="shared" si="75"/>
        <v>0.00030013796296296297</v>
      </c>
      <c r="S178" s="3">
        <f t="shared" si="76"/>
        <v>0.0003018907386528704</v>
      </c>
      <c r="T178" s="3" t="str">
        <f t="shared" si="71"/>
        <v>00:26.08</v>
      </c>
      <c r="U178" s="3" t="str">
        <f t="shared" si="77"/>
        <v>00:26.08</v>
      </c>
      <c r="V178" s="4" t="s">
        <v>842</v>
      </c>
      <c r="W178" s="3"/>
    </row>
    <row r="179" spans="3:23" ht="12.75">
      <c r="C179" s="1" t="s">
        <v>879</v>
      </c>
      <c r="D179" s="1" t="str">
        <f t="shared" si="69"/>
        <v> 00:25.75</v>
      </c>
      <c r="E179" s="1" t="s">
        <v>839</v>
      </c>
      <c r="F179" s="1" t="s">
        <v>1518</v>
      </c>
      <c r="G179" s="1" t="s">
        <v>1034</v>
      </c>
      <c r="H179" s="1" t="s">
        <v>870</v>
      </c>
      <c r="I179" s="1" t="s">
        <v>1129</v>
      </c>
      <c r="J179" s="1" t="s">
        <v>1802</v>
      </c>
      <c r="K179" s="1" t="s">
        <v>1706</v>
      </c>
      <c r="L179" s="1" t="s">
        <v>842</v>
      </c>
      <c r="M179" s="3" t="str">
        <f t="shared" si="72"/>
        <v>00:25.75</v>
      </c>
      <c r="N179" s="3" t="str">
        <f t="shared" si="73"/>
        <v>00:25.75</v>
      </c>
      <c r="O179" s="3" t="str">
        <f t="shared" si="70"/>
        <v>00:25.75</v>
      </c>
      <c r="P179" s="3" t="str">
        <f t="shared" si="74"/>
        <v>00:25.75</v>
      </c>
      <c r="R179" s="3">
        <f t="shared" si="75"/>
        <v>0.0003008324074074074</v>
      </c>
      <c r="S179" s="3">
        <f t="shared" si="76"/>
        <v>0.00030258923858342594</v>
      </c>
      <c r="T179" s="3" t="str">
        <f t="shared" si="71"/>
        <v>00:26.14</v>
      </c>
      <c r="U179" s="3" t="str">
        <f t="shared" si="77"/>
        <v>00:26.14</v>
      </c>
      <c r="V179" s="4" t="s">
        <v>842</v>
      </c>
      <c r="W179" s="3" t="s">
        <v>1705</v>
      </c>
    </row>
    <row r="180" spans="3:23" ht="12.75">
      <c r="C180" s="1" t="s">
        <v>881</v>
      </c>
      <c r="D180" s="1" t="str">
        <f>IF(V180="Y",IF(L180="Y"," "&amp;U180,"-"&amp;U180),IF(L180="M"," "&amp;P180,"-"&amp;P180))</f>
        <v> 00:25.77</v>
      </c>
      <c r="E180" s="1" t="s">
        <v>839</v>
      </c>
      <c r="G180" s="1" t="s">
        <v>51</v>
      </c>
      <c r="H180" s="1" t="s">
        <v>868</v>
      </c>
      <c r="I180" s="1" t="s">
        <v>1019</v>
      </c>
      <c r="J180" s="1" t="s">
        <v>1315</v>
      </c>
      <c r="K180" s="1" t="s">
        <v>1316</v>
      </c>
      <c r="L180" s="1" t="s">
        <v>842</v>
      </c>
      <c r="M180" s="3" t="str">
        <f t="shared" si="72"/>
        <v>00:25.77</v>
      </c>
      <c r="N180" s="3" t="str">
        <f t="shared" si="73"/>
        <v>00:25.77</v>
      </c>
      <c r="O180" s="3" t="str">
        <f t="shared" si="70"/>
        <v>00:25.77</v>
      </c>
      <c r="P180" s="3" t="str">
        <f t="shared" si="74"/>
        <v>00:25.77</v>
      </c>
      <c r="R180" s="3">
        <f t="shared" si="75"/>
        <v>0.0003010638888888889</v>
      </c>
      <c r="S180" s="3">
        <f t="shared" si="76"/>
        <v>0.00030282207189361114</v>
      </c>
      <c r="T180" s="3" t="str">
        <f t="shared" si="71"/>
        <v>00:26.16</v>
      </c>
      <c r="U180" s="3" t="str">
        <f t="shared" si="77"/>
        <v>00:26.16</v>
      </c>
      <c r="V180" s="4" t="s">
        <v>842</v>
      </c>
      <c r="W180" s="3"/>
    </row>
    <row r="181" spans="3:23" ht="12.75">
      <c r="C181" s="1" t="s">
        <v>882</v>
      </c>
      <c r="D181" s="1" t="str">
        <f t="shared" si="69"/>
        <v> 00:25.81</v>
      </c>
      <c r="E181" s="1" t="s">
        <v>839</v>
      </c>
      <c r="F181" s="1" t="s">
        <v>1547</v>
      </c>
      <c r="G181" s="1" t="s">
        <v>242</v>
      </c>
      <c r="H181" s="1">
        <v>12</v>
      </c>
      <c r="I181" s="1" t="s">
        <v>1126</v>
      </c>
      <c r="J181" s="1" t="s">
        <v>1804</v>
      </c>
      <c r="K181" s="1" t="s">
        <v>1703</v>
      </c>
      <c r="L181" s="1" t="s">
        <v>842</v>
      </c>
      <c r="M181" s="3" t="str">
        <f t="shared" si="72"/>
        <v>00:25.81</v>
      </c>
      <c r="N181" s="3" t="str">
        <f t="shared" si="73"/>
        <v>00:25.81</v>
      </c>
      <c r="O181" s="3" t="str">
        <f t="shared" si="70"/>
        <v>00:25.81</v>
      </c>
      <c r="P181" s="3" t="str">
        <f t="shared" si="74"/>
        <v>00:25.81</v>
      </c>
      <c r="R181" s="3">
        <f t="shared" si="75"/>
        <v>0.00030152685185185185</v>
      </c>
      <c r="S181" s="3">
        <f t="shared" si="76"/>
        <v>0.0003032877385139815</v>
      </c>
      <c r="T181" s="3" t="str">
        <f t="shared" si="71"/>
        <v>00:26.20</v>
      </c>
      <c r="U181" s="3" t="str">
        <f t="shared" si="77"/>
        <v>00:26.20</v>
      </c>
      <c r="V181" s="4" t="s">
        <v>842</v>
      </c>
      <c r="W181" s="3" t="s">
        <v>1704</v>
      </c>
    </row>
    <row r="182" spans="3:23" ht="12.75">
      <c r="C182" s="1" t="s">
        <v>1021</v>
      </c>
      <c r="D182" s="1" t="str">
        <f t="shared" si="69"/>
        <v> 00:25.87</v>
      </c>
      <c r="E182" s="1" t="s">
        <v>839</v>
      </c>
      <c r="F182" s="1" t="s">
        <v>1700</v>
      </c>
      <c r="G182" s="1" t="s">
        <v>1528</v>
      </c>
      <c r="H182" s="1" t="s">
        <v>871</v>
      </c>
      <c r="I182" s="1" t="s">
        <v>1143</v>
      </c>
      <c r="J182" s="1" t="s">
        <v>1816</v>
      </c>
      <c r="K182" s="1" t="s">
        <v>1707</v>
      </c>
      <c r="L182" s="1" t="s">
        <v>842</v>
      </c>
      <c r="M182" s="3" t="str">
        <f>IF(E182="F",K182,K182+0.0000028)</f>
        <v>00:25.87</v>
      </c>
      <c r="N182" s="3" t="str">
        <f>IF(L182="Y",M182*0.9942,M182)</f>
        <v>00:25.87</v>
      </c>
      <c r="O182" s="3" t="str">
        <f t="shared" si="70"/>
        <v>00:25.87</v>
      </c>
      <c r="P182" s="3" t="str">
        <f>IF(E182="F",O182,O182&amp;" f")</f>
        <v>00:25.87</v>
      </c>
      <c r="R182" s="3">
        <f>IF(E182="F",K182+0.0000028)</f>
        <v>0.00030222129629629634</v>
      </c>
      <c r="S182" s="3">
        <f>IF(L182="M",R182*1.0058399,R182)</f>
        <v>0.0003039862384445371</v>
      </c>
      <c r="T182" s="3" t="str">
        <f t="shared" si="71"/>
        <v>00:26.26</v>
      </c>
      <c r="U182" s="3" t="str">
        <f>IF(E182="F",T182,T182&amp;" f")</f>
        <v>00:26.26</v>
      </c>
      <c r="V182" s="4" t="s">
        <v>842</v>
      </c>
      <c r="W182" s="3"/>
    </row>
    <row r="183" spans="3:23" ht="12.75">
      <c r="C183" s="1" t="s">
        <v>1023</v>
      </c>
      <c r="D183" s="1" t="str">
        <f t="shared" si="69"/>
        <v> 00:25.95</v>
      </c>
      <c r="E183" s="1" t="s">
        <v>839</v>
      </c>
      <c r="G183" s="1" t="s">
        <v>1897</v>
      </c>
      <c r="H183" s="1">
        <v>10</v>
      </c>
      <c r="I183" s="1" t="s">
        <v>1907</v>
      </c>
      <c r="J183" s="1" t="s">
        <v>22</v>
      </c>
      <c r="K183" s="1" t="s">
        <v>1729</v>
      </c>
      <c r="L183" s="1" t="s">
        <v>842</v>
      </c>
      <c r="M183" s="3" t="str">
        <f>IF(E183="F",K183,K183+0.0000028)</f>
        <v>00:25.95</v>
      </c>
      <c r="N183" s="3" t="str">
        <f>IF(L183="Y",M183*0.9942,M183)</f>
        <v>00:25.95</v>
      </c>
      <c r="O183" s="3" t="str">
        <f t="shared" si="70"/>
        <v>00:25.95</v>
      </c>
      <c r="P183" s="3" t="str">
        <f>IF(E183="F",O183,O183&amp;" f")</f>
        <v>00:25.95</v>
      </c>
      <c r="R183" s="3">
        <f>IF(E183="F",K183+0.0000028)</f>
        <v>0.0003031472222222222</v>
      </c>
      <c r="S183" s="3">
        <f>IF(L183="M",R183*1.0058399,R183)</f>
        <v>0.00030491757168527777</v>
      </c>
      <c r="T183" s="3" t="str">
        <f t="shared" si="71"/>
        <v>00:26.34</v>
      </c>
      <c r="U183" s="3" t="str">
        <f>IF(E183="F",T183,T183&amp;" f")</f>
        <v>00:26.34</v>
      </c>
      <c r="V183" s="4" t="s">
        <v>842</v>
      </c>
      <c r="W183" s="3"/>
    </row>
    <row r="184" spans="1:23" ht="12.75">
      <c r="A184" s="1" t="s">
        <v>1186</v>
      </c>
      <c r="C184" s="1" t="s">
        <v>1106</v>
      </c>
      <c r="D184" s="1" t="str">
        <f>IF(V184="Y",IF(L184="Y"," "&amp;U184,"-"&amp;U184),IF(L184="M"," "&amp;P184,"-"&amp;P184))</f>
        <v> 00:26.02</v>
      </c>
      <c r="E184" s="1" t="s">
        <v>839</v>
      </c>
      <c r="G184" s="1" t="s">
        <v>1607</v>
      </c>
      <c r="H184" s="1" t="s">
        <v>870</v>
      </c>
      <c r="I184" s="1" t="s">
        <v>343</v>
      </c>
      <c r="J184" s="1" t="s">
        <v>1587</v>
      </c>
      <c r="K184" s="1" t="s">
        <v>1579</v>
      </c>
      <c r="L184" s="1" t="s">
        <v>842</v>
      </c>
      <c r="M184" s="3" t="str">
        <f t="shared" si="72"/>
        <v>00:26.02</v>
      </c>
      <c r="N184" s="3" t="str">
        <f t="shared" si="73"/>
        <v>00:26.02</v>
      </c>
      <c r="O184" s="3" t="str">
        <f t="shared" si="70"/>
        <v>00:26.02</v>
      </c>
      <c r="P184" s="3" t="str">
        <f t="shared" si="74"/>
        <v>00:26.02</v>
      </c>
      <c r="R184" s="3">
        <f t="shared" si="75"/>
        <v>0.0003039574074074074</v>
      </c>
      <c r="S184" s="3">
        <f t="shared" si="76"/>
        <v>0.00030573248827092594</v>
      </c>
      <c r="T184" s="3" t="str">
        <f t="shared" si="71"/>
        <v>00:26.42</v>
      </c>
      <c r="U184" s="3" t="str">
        <f t="shared" si="77"/>
        <v>00:26.42</v>
      </c>
      <c r="V184" s="4" t="s">
        <v>842</v>
      </c>
      <c r="W184" s="3"/>
    </row>
    <row r="185" spans="4:23" ht="12.75">
      <c r="D185" s="1" t="str">
        <f t="shared" si="69"/>
        <v> 00:23.22</v>
      </c>
      <c r="E185" s="1" t="s">
        <v>839</v>
      </c>
      <c r="F185" s="1" t="s">
        <v>1887</v>
      </c>
      <c r="G185" s="1" t="s">
        <v>574</v>
      </c>
      <c r="I185" s="1" t="s">
        <v>575</v>
      </c>
      <c r="J185" s="1" t="s">
        <v>1123</v>
      </c>
      <c r="K185" s="1" t="s">
        <v>1168</v>
      </c>
      <c r="L185" s="1" t="s">
        <v>842</v>
      </c>
      <c r="M185" s="3" t="str">
        <f t="shared" si="72"/>
        <v>00:23.22</v>
      </c>
      <c r="N185" s="3" t="str">
        <f t="shared" si="73"/>
        <v>00:23.22</v>
      </c>
      <c r="O185" s="3" t="str">
        <f t="shared" si="70"/>
        <v>00:23.22</v>
      </c>
      <c r="P185" s="3" t="str">
        <f t="shared" si="74"/>
        <v>00:23.22</v>
      </c>
      <c r="R185" s="3">
        <f t="shared" si="75"/>
        <v>0.00027154999999999996</v>
      </c>
      <c r="S185" s="3">
        <f t="shared" si="76"/>
        <v>0.00027313582484499995</v>
      </c>
      <c r="T185" s="3" t="str">
        <f t="shared" si="71"/>
        <v>00:23.60</v>
      </c>
      <c r="U185" s="3" t="str">
        <f t="shared" si="77"/>
        <v>00:23.60</v>
      </c>
      <c r="V185" s="4" t="s">
        <v>842</v>
      </c>
      <c r="W185" s="3"/>
    </row>
    <row r="186" spans="4:23" ht="12.75">
      <c r="D186" s="1" t="str">
        <f t="shared" si="69"/>
        <v> 00:23.22</v>
      </c>
      <c r="E186" s="1" t="s">
        <v>839</v>
      </c>
      <c r="F186" s="1" t="s">
        <v>1887</v>
      </c>
      <c r="G186" s="1" t="s">
        <v>1169</v>
      </c>
      <c r="K186" s="1" t="s">
        <v>1168</v>
      </c>
      <c r="L186" s="1" t="s">
        <v>842</v>
      </c>
      <c r="M186" s="3" t="str">
        <f t="shared" si="72"/>
        <v>00:23.22</v>
      </c>
      <c r="N186" s="3" t="str">
        <f t="shared" si="73"/>
        <v>00:23.22</v>
      </c>
      <c r="O186" s="3" t="str">
        <f t="shared" si="70"/>
        <v>00:23.22</v>
      </c>
      <c r="P186" s="3" t="str">
        <f t="shared" si="74"/>
        <v>00:23.22</v>
      </c>
      <c r="R186" s="3">
        <f t="shared" si="75"/>
        <v>0.00027154999999999996</v>
      </c>
      <c r="S186" s="3">
        <f t="shared" si="76"/>
        <v>0.00027313582484499995</v>
      </c>
      <c r="T186" s="3" t="str">
        <f t="shared" si="71"/>
        <v>00:23.60</v>
      </c>
      <c r="U186" s="3" t="str">
        <f t="shared" si="77"/>
        <v>00:23.60</v>
      </c>
      <c r="V186" s="4" t="s">
        <v>842</v>
      </c>
      <c r="W186" s="3"/>
    </row>
    <row r="187" spans="22:23" ht="12.75">
      <c r="V187" s="4"/>
      <c r="W187" s="3"/>
    </row>
    <row r="188" spans="1:22" ht="12.75">
      <c r="A188" s="1" t="s">
        <v>1890</v>
      </c>
      <c r="B188" s="2">
        <v>10</v>
      </c>
      <c r="C188" s="1" t="s">
        <v>838</v>
      </c>
      <c r="D188" s="1" t="str">
        <f aca="true" t="shared" si="78" ref="D188:D209">IF(V188="Y",IF(L188="Y"," "&amp;U188,"-"&amp;U188),IF(L188="M"," "&amp;P188,"-"&amp;P188))</f>
        <v> 10:54.62</v>
      </c>
      <c r="E188" s="1" t="s">
        <v>839</v>
      </c>
      <c r="G188" s="1" t="s">
        <v>291</v>
      </c>
      <c r="H188" s="1" t="s">
        <v>870</v>
      </c>
      <c r="I188" s="1" t="s">
        <v>1112</v>
      </c>
      <c r="J188" s="1" t="s">
        <v>562</v>
      </c>
      <c r="K188" s="1" t="s">
        <v>245</v>
      </c>
      <c r="L188" s="1" t="s">
        <v>842</v>
      </c>
      <c r="M188" s="3" t="str">
        <f aca="true" t="shared" si="79" ref="M188:M206">IF(E188="F",K188,K188+0.0000016)</f>
        <v>10:54.62</v>
      </c>
      <c r="N188" s="3" t="str">
        <f aca="true" t="shared" si="80" ref="N188:N209">IF(L188="Y",M188*0.9942,M188)</f>
        <v>10:54.62</v>
      </c>
      <c r="O188" s="3" t="str">
        <f aca="true" t="shared" si="81" ref="O188:O209">+TEXT(N188,"mm:ss.00")</f>
        <v>10:54.62</v>
      </c>
      <c r="P188" s="3" t="str">
        <f aca="true" t="shared" si="82" ref="P188:P206">IF(E188="F",O188,O188&amp;" f")</f>
        <v>10:54.62</v>
      </c>
      <c r="R188" s="3">
        <f aca="true" t="shared" si="83" ref="R188:R206">IF(E188="F",K188+0.0000016)</f>
        <v>0.007578220370370372</v>
      </c>
      <c r="S188" s="3">
        <f aca="true" t="shared" si="84" ref="S188:S209">IF(L188="M",R188*1.0058399,R188)</f>
        <v>0.007622476419511298</v>
      </c>
      <c r="T188" s="3" t="str">
        <f aca="true" t="shared" si="85" ref="T188:T209">+TEXT(S188,"mm:ss.00")</f>
        <v>10:58.58</v>
      </c>
      <c r="U188" s="3" t="str">
        <f aca="true" t="shared" si="86" ref="U188:U206">IF(E188="F",T188,T188&amp;" f")</f>
        <v>10:58.58</v>
      </c>
      <c r="V188" s="1" t="s">
        <v>842</v>
      </c>
    </row>
    <row r="189" spans="2:22" ht="12.75">
      <c r="B189" s="2">
        <v>8</v>
      </c>
      <c r="C189" s="1" t="s">
        <v>843</v>
      </c>
      <c r="D189" s="1" t="str">
        <f t="shared" si="78"/>
        <v> 10:56.89</v>
      </c>
      <c r="E189" s="1" t="s">
        <v>839</v>
      </c>
      <c r="G189" s="1" t="s">
        <v>713</v>
      </c>
      <c r="H189" s="1" t="s">
        <v>868</v>
      </c>
      <c r="I189" s="1" t="s">
        <v>1116</v>
      </c>
      <c r="J189" s="1" t="s">
        <v>911</v>
      </c>
      <c r="K189" s="1" t="s">
        <v>925</v>
      </c>
      <c r="L189" s="1" t="s">
        <v>842</v>
      </c>
      <c r="M189" s="3" t="str">
        <f t="shared" si="79"/>
        <v>10:56.89</v>
      </c>
      <c r="N189" s="3" t="str">
        <f t="shared" si="80"/>
        <v>10:56.89</v>
      </c>
      <c r="O189" s="3" t="str">
        <f t="shared" si="81"/>
        <v>10:56.89</v>
      </c>
      <c r="P189" s="3" t="str">
        <f t="shared" si="82"/>
        <v>10:56.89</v>
      </c>
      <c r="R189" s="3">
        <f t="shared" si="83"/>
        <v>0.007604493518518519</v>
      </c>
      <c r="S189" s="3">
        <f t="shared" si="84"/>
        <v>0.007648903000217316</v>
      </c>
      <c r="T189" s="3" t="str">
        <f t="shared" si="85"/>
        <v>11:00.87</v>
      </c>
      <c r="U189" s="3" t="str">
        <f t="shared" si="86"/>
        <v>11:00.87</v>
      </c>
      <c r="V189" s="1" t="s">
        <v>842</v>
      </c>
    </row>
    <row r="190" spans="2:22" ht="12.75">
      <c r="B190" s="2">
        <v>6</v>
      </c>
      <c r="C190" s="1" t="s">
        <v>846</v>
      </c>
      <c r="D190" s="1" t="str">
        <f t="shared" si="78"/>
        <v> 10:57.37</v>
      </c>
      <c r="E190" s="1" t="s">
        <v>839</v>
      </c>
      <c r="G190" s="1" t="s">
        <v>165</v>
      </c>
      <c r="H190" s="1">
        <v>12</v>
      </c>
      <c r="I190" s="1" t="s">
        <v>1119</v>
      </c>
      <c r="J190" s="1" t="s">
        <v>374</v>
      </c>
      <c r="K190" s="1" t="s">
        <v>375</v>
      </c>
      <c r="L190" s="1" t="s">
        <v>842</v>
      </c>
      <c r="M190" s="3" t="str">
        <f t="shared" si="79"/>
        <v>10:57.37</v>
      </c>
      <c r="N190" s="3" t="str">
        <f t="shared" si="80"/>
        <v>10:57.37</v>
      </c>
      <c r="O190" s="3" t="str">
        <f t="shared" si="81"/>
        <v>10:57.37</v>
      </c>
      <c r="P190" s="3" t="str">
        <f t="shared" si="82"/>
        <v>10:57.37</v>
      </c>
      <c r="R190" s="3">
        <f t="shared" si="83"/>
        <v>0.007610049074074074</v>
      </c>
      <c r="S190" s="3">
        <f t="shared" si="84"/>
        <v>0.0076544909996617595</v>
      </c>
      <c r="T190" s="3" t="str">
        <f t="shared" si="85"/>
        <v>11:01.35</v>
      </c>
      <c r="U190" s="3" t="str">
        <f t="shared" si="86"/>
        <v>11:01.35</v>
      </c>
      <c r="V190" s="1" t="s">
        <v>842</v>
      </c>
    </row>
    <row r="191" spans="2:22" ht="12.75">
      <c r="B191" s="2">
        <v>4</v>
      </c>
      <c r="C191" s="1" t="s">
        <v>848</v>
      </c>
      <c r="D191" s="1" t="str">
        <f t="shared" si="78"/>
        <v> 10:59.19</v>
      </c>
      <c r="E191" s="1" t="s">
        <v>839</v>
      </c>
      <c r="G191" s="1" t="s">
        <v>325</v>
      </c>
      <c r="H191" s="1" t="s">
        <v>871</v>
      </c>
      <c r="I191" s="1" t="s">
        <v>167</v>
      </c>
      <c r="J191" s="1" t="s">
        <v>17</v>
      </c>
      <c r="K191" s="1" t="s">
        <v>18</v>
      </c>
      <c r="L191" s="1" t="s">
        <v>842</v>
      </c>
      <c r="M191" s="3" t="str">
        <f>IF(E191="F",K191,K191+0.0000016)</f>
        <v>10:59.19</v>
      </c>
      <c r="N191" s="3" t="str">
        <f>IF(L191="Y",M191*0.9942,M191)</f>
        <v>10:59.19</v>
      </c>
      <c r="O191" s="3" t="str">
        <f t="shared" si="81"/>
        <v>10:59.19</v>
      </c>
      <c r="P191" s="3" t="str">
        <f>IF(E191="F",O191,O191&amp;" f")</f>
        <v>10:59.19</v>
      </c>
      <c r="R191" s="3">
        <f>IF(E191="F",K191+0.0000016)</f>
        <v>0.007631113888888888</v>
      </c>
      <c r="S191" s="3">
        <f>IF(L191="M",R191*1.0058399,R191)</f>
        <v>0.0076756788308886105</v>
      </c>
      <c r="T191" s="3" t="str">
        <f t="shared" si="85"/>
        <v>11:03.18</v>
      </c>
      <c r="U191" s="3" t="str">
        <f>IF(E191="F",T191,T191&amp;" f")</f>
        <v>11:03.18</v>
      </c>
      <c r="V191" s="1" t="s">
        <v>842</v>
      </c>
    </row>
    <row r="192" spans="2:22" ht="12.75">
      <c r="B192" s="2">
        <v>2</v>
      </c>
      <c r="C192" s="1" t="s">
        <v>850</v>
      </c>
      <c r="D192" s="1" t="str">
        <f t="shared" si="78"/>
        <v> 10:59.58</v>
      </c>
      <c r="E192" s="1" t="s">
        <v>839</v>
      </c>
      <c r="G192" s="1" t="s">
        <v>745</v>
      </c>
      <c r="H192" s="1">
        <v>11</v>
      </c>
      <c r="I192" s="1" t="s">
        <v>1907</v>
      </c>
      <c r="J192" s="1" t="s">
        <v>907</v>
      </c>
      <c r="K192" s="1" t="s">
        <v>926</v>
      </c>
      <c r="L192" s="1" t="s">
        <v>842</v>
      </c>
      <c r="M192" s="3" t="str">
        <f t="shared" si="79"/>
        <v>10:59.58</v>
      </c>
      <c r="N192" s="3" t="str">
        <f t="shared" si="80"/>
        <v>10:59.58</v>
      </c>
      <c r="O192" s="3" t="str">
        <f t="shared" si="81"/>
        <v>10:59.58</v>
      </c>
      <c r="P192" s="3" t="str">
        <f t="shared" si="82"/>
        <v>10:59.58</v>
      </c>
      <c r="R192" s="3">
        <f t="shared" si="83"/>
        <v>0.007635627777777778</v>
      </c>
      <c r="S192" s="3">
        <f t="shared" si="84"/>
        <v>0.007680219080437222</v>
      </c>
      <c r="T192" s="3" t="str">
        <f t="shared" si="85"/>
        <v>11:03.57</v>
      </c>
      <c r="U192" s="3" t="str">
        <f t="shared" si="86"/>
        <v>11:03.57</v>
      </c>
      <c r="V192" s="1" t="s">
        <v>842</v>
      </c>
    </row>
    <row r="193" spans="2:22" ht="12.75">
      <c r="B193" s="2">
        <v>1</v>
      </c>
      <c r="C193" s="1" t="s">
        <v>860</v>
      </c>
      <c r="D193" s="1" t="str">
        <f t="shared" si="78"/>
        <v> 11:03.76</v>
      </c>
      <c r="E193" s="1" t="s">
        <v>839</v>
      </c>
      <c r="G193" s="1" t="s">
        <v>320</v>
      </c>
      <c r="H193" s="1">
        <v>11</v>
      </c>
      <c r="I193" s="1" t="s">
        <v>21</v>
      </c>
      <c r="J193" s="1" t="s">
        <v>753</v>
      </c>
      <c r="K193" s="1" t="s">
        <v>712</v>
      </c>
      <c r="L193" s="1" t="s">
        <v>842</v>
      </c>
      <c r="M193" s="3" t="str">
        <f t="shared" si="79"/>
        <v>11:03.76</v>
      </c>
      <c r="N193" s="3" t="str">
        <f t="shared" si="80"/>
        <v>11:03.76</v>
      </c>
      <c r="O193" s="3" t="str">
        <f t="shared" si="81"/>
        <v>11:03.76</v>
      </c>
      <c r="P193" s="3" t="str">
        <f t="shared" si="82"/>
        <v>11:03.76</v>
      </c>
      <c r="R193" s="3">
        <f t="shared" si="83"/>
        <v>0.007684007407407408</v>
      </c>
      <c r="S193" s="3">
        <f t="shared" si="84"/>
        <v>0.007728881242265926</v>
      </c>
      <c r="T193" s="3" t="str">
        <f t="shared" si="85"/>
        <v>11:07.78</v>
      </c>
      <c r="U193" s="3" t="str">
        <f t="shared" si="86"/>
        <v>11:07.78</v>
      </c>
      <c r="V193" s="1" t="s">
        <v>842</v>
      </c>
    </row>
    <row r="194" spans="3:22" ht="12.75">
      <c r="C194" s="1" t="s">
        <v>863</v>
      </c>
      <c r="D194" s="1" t="str">
        <f t="shared" si="78"/>
        <v> 11:04.01</v>
      </c>
      <c r="E194" s="1" t="s">
        <v>839</v>
      </c>
      <c r="G194" s="1" t="s">
        <v>675</v>
      </c>
      <c r="H194" s="1" t="s">
        <v>871</v>
      </c>
      <c r="I194" s="1" t="s">
        <v>1120</v>
      </c>
      <c r="J194" s="1" t="s">
        <v>408</v>
      </c>
      <c r="K194" s="1" t="s">
        <v>432</v>
      </c>
      <c r="L194" s="1" t="s">
        <v>842</v>
      </c>
      <c r="M194" s="3" t="str">
        <f t="shared" si="79"/>
        <v>11:04.01</v>
      </c>
      <c r="N194" s="3" t="str">
        <f t="shared" si="80"/>
        <v>11:04.01</v>
      </c>
      <c r="O194" s="3" t="str">
        <f t="shared" si="81"/>
        <v>11:04.01</v>
      </c>
      <c r="P194" s="3" t="str">
        <f t="shared" si="82"/>
        <v>11:04.01</v>
      </c>
      <c r="R194" s="3">
        <f t="shared" si="83"/>
        <v>0.007686900925925926</v>
      </c>
      <c r="S194" s="3">
        <f t="shared" si="84"/>
        <v>0.007731791658643241</v>
      </c>
      <c r="T194" s="3" t="str">
        <f t="shared" si="85"/>
        <v>11:08.03</v>
      </c>
      <c r="U194" s="3" t="str">
        <f t="shared" si="86"/>
        <v>11:08.03</v>
      </c>
      <c r="V194" s="1" t="s">
        <v>842</v>
      </c>
    </row>
    <row r="195" spans="3:22" ht="12.75">
      <c r="C195" s="1" t="s">
        <v>865</v>
      </c>
      <c r="D195" s="1" t="str">
        <f t="shared" si="78"/>
        <v> 11:08.36</v>
      </c>
      <c r="E195" s="1" t="s">
        <v>839</v>
      </c>
      <c r="G195" s="1" t="s">
        <v>433</v>
      </c>
      <c r="H195" s="1" t="s">
        <v>873</v>
      </c>
      <c r="I195" s="1" t="s">
        <v>164</v>
      </c>
      <c r="J195" s="1" t="s">
        <v>916</v>
      </c>
      <c r="K195" s="1" t="s">
        <v>928</v>
      </c>
      <c r="L195" s="1" t="s">
        <v>842</v>
      </c>
      <c r="M195" s="3" t="str">
        <f t="shared" si="79"/>
        <v>11:08.36</v>
      </c>
      <c r="N195" s="3" t="str">
        <f t="shared" si="80"/>
        <v>11:08.36</v>
      </c>
      <c r="O195" s="3" t="str">
        <f t="shared" si="81"/>
        <v>11:08.36</v>
      </c>
      <c r="P195" s="3" t="str">
        <f t="shared" si="82"/>
        <v>11:08.36</v>
      </c>
      <c r="R195" s="3">
        <f t="shared" si="83"/>
        <v>0.007737248148148148</v>
      </c>
      <c r="S195" s="3">
        <f t="shared" si="84"/>
        <v>0.0077824329036085185</v>
      </c>
      <c r="T195" s="3" t="str">
        <f t="shared" si="85"/>
        <v>11:12.40</v>
      </c>
      <c r="U195" s="3" t="str">
        <f t="shared" si="86"/>
        <v>11:12.40</v>
      </c>
      <c r="V195" s="1" t="s">
        <v>842</v>
      </c>
    </row>
    <row r="196" spans="3:22" ht="12.75">
      <c r="C196" s="1" t="s">
        <v>868</v>
      </c>
      <c r="D196" s="1" t="str">
        <f t="shared" si="78"/>
        <v> 11:09.85</v>
      </c>
      <c r="E196" s="1" t="s">
        <v>839</v>
      </c>
      <c r="G196" s="1" t="s">
        <v>44</v>
      </c>
      <c r="H196" s="1" t="s">
        <v>870</v>
      </c>
      <c r="I196" s="1" t="s">
        <v>386</v>
      </c>
      <c r="J196" s="1" t="s">
        <v>33</v>
      </c>
      <c r="K196" s="1" t="s">
        <v>45</v>
      </c>
      <c r="L196" s="1" t="s">
        <v>842</v>
      </c>
      <c r="M196" s="3" t="str">
        <f>IF(E196="F",K196,K196+0.0000016)</f>
        <v>11:09.85</v>
      </c>
      <c r="N196" s="3" t="str">
        <f t="shared" si="80"/>
        <v>11:09.85</v>
      </c>
      <c r="O196" s="3" t="str">
        <f t="shared" si="81"/>
        <v>11:09.85</v>
      </c>
      <c r="P196" s="3" t="str">
        <f>IF(E196="F",O196,O196&amp;" f")</f>
        <v>11:09.85</v>
      </c>
      <c r="R196" s="3">
        <f>IF(E196="F",K196+0.0000016)</f>
        <v>0.007754493518518519</v>
      </c>
      <c r="S196" s="3">
        <f t="shared" si="84"/>
        <v>0.007799778985217316</v>
      </c>
      <c r="T196" s="3" t="str">
        <f t="shared" si="85"/>
        <v>11:13.90</v>
      </c>
      <c r="U196" s="3" t="str">
        <f>IF(E196="F",T196,T196&amp;" f")</f>
        <v>11:13.90</v>
      </c>
      <c r="V196" s="1" t="s">
        <v>842</v>
      </c>
    </row>
    <row r="197" spans="3:22" ht="12.75">
      <c r="C197" s="1" t="s">
        <v>870</v>
      </c>
      <c r="D197" s="1" t="str">
        <f t="shared" si="78"/>
        <v> 11:12.04 f</v>
      </c>
      <c r="G197" s="1" t="s">
        <v>276</v>
      </c>
      <c r="H197" s="1">
        <v>12</v>
      </c>
      <c r="I197" s="1" t="s">
        <v>1144</v>
      </c>
      <c r="J197" s="1" t="s">
        <v>668</v>
      </c>
      <c r="K197" s="1" t="s">
        <v>558</v>
      </c>
      <c r="L197" s="1" t="s">
        <v>842</v>
      </c>
      <c r="M197" s="3">
        <f>IF(E197="F",K197,K197+0.0000016)</f>
        <v>0.007778220370370371</v>
      </c>
      <c r="N197" s="3">
        <f t="shared" si="80"/>
        <v>0.007778220370370371</v>
      </c>
      <c r="O197" s="3" t="str">
        <f t="shared" si="81"/>
        <v>11:12.04</v>
      </c>
      <c r="P197" s="3" t="str">
        <f>IF(E197="F",O197,O197&amp;" f")</f>
        <v>11:12.04 f</v>
      </c>
      <c r="R197" s="3" t="b">
        <f>IF(E197="F",K197+0.0000016)</f>
        <v>0</v>
      </c>
      <c r="S197" s="3">
        <f t="shared" si="84"/>
        <v>0</v>
      </c>
      <c r="T197" s="3" t="str">
        <f t="shared" si="85"/>
        <v>00:00.00</v>
      </c>
      <c r="U197" s="3" t="str">
        <f>IF(E197="F",T197,T197&amp;" f")</f>
        <v>00:00.00 f</v>
      </c>
      <c r="V197" s="1" t="s">
        <v>842</v>
      </c>
    </row>
    <row r="198" spans="3:22" ht="12.75">
      <c r="C198" s="1" t="s">
        <v>871</v>
      </c>
      <c r="D198" s="1" t="str">
        <f t="shared" si="78"/>
        <v> 11:12.26</v>
      </c>
      <c r="E198" s="1" t="s">
        <v>839</v>
      </c>
      <c r="G198" s="1" t="s">
        <v>249</v>
      </c>
      <c r="H198" s="1" t="s">
        <v>871</v>
      </c>
      <c r="I198" s="1" t="s">
        <v>58</v>
      </c>
      <c r="J198" s="1" t="s">
        <v>910</v>
      </c>
      <c r="K198" s="1" t="s">
        <v>929</v>
      </c>
      <c r="L198" s="1" t="s">
        <v>842</v>
      </c>
      <c r="M198" s="3" t="str">
        <f t="shared" si="79"/>
        <v>11:12.26</v>
      </c>
      <c r="N198" s="3" t="str">
        <f t="shared" si="80"/>
        <v>11:12.26</v>
      </c>
      <c r="O198" s="3" t="str">
        <f t="shared" si="81"/>
        <v>11:12.26</v>
      </c>
      <c r="P198" s="3" t="str">
        <f t="shared" si="82"/>
        <v>11:12.26</v>
      </c>
      <c r="R198" s="3">
        <f t="shared" si="83"/>
        <v>0.007782387037037037</v>
      </c>
      <c r="S198" s="3">
        <f t="shared" si="84"/>
        <v>0.007827835399094629</v>
      </c>
      <c r="T198" s="3" t="str">
        <f t="shared" si="85"/>
        <v>11:16.32</v>
      </c>
      <c r="U198" s="3" t="str">
        <f t="shared" si="86"/>
        <v>11:16.32</v>
      </c>
      <c r="V198" s="1" t="s">
        <v>842</v>
      </c>
    </row>
    <row r="199" spans="3:23" ht="12.75">
      <c r="C199" s="1" t="s">
        <v>873</v>
      </c>
      <c r="D199" s="1" t="str">
        <f t="shared" si="78"/>
        <v> 11:16.30</v>
      </c>
      <c r="E199" s="1" t="s">
        <v>839</v>
      </c>
      <c r="G199" s="1" t="s">
        <v>676</v>
      </c>
      <c r="H199" s="1" t="s">
        <v>871</v>
      </c>
      <c r="I199" s="1" t="s">
        <v>283</v>
      </c>
      <c r="J199" s="1" t="s">
        <v>1315</v>
      </c>
      <c r="K199" s="1" t="s">
        <v>1330</v>
      </c>
      <c r="L199" s="1" t="s">
        <v>842</v>
      </c>
      <c r="M199" s="3" t="str">
        <f t="shared" si="79"/>
        <v>11:16.30</v>
      </c>
      <c r="N199" s="3" t="str">
        <f t="shared" si="80"/>
        <v>11:16.30</v>
      </c>
      <c r="O199" s="3" t="str">
        <f t="shared" si="81"/>
        <v>11:16.30</v>
      </c>
      <c r="P199" s="3" t="str">
        <f t="shared" si="82"/>
        <v>11:16.30</v>
      </c>
      <c r="R199" s="3">
        <f t="shared" si="83"/>
        <v>0.007829146296296295</v>
      </c>
      <c r="S199" s="3">
        <f t="shared" si="84"/>
        <v>0.007874867727752036</v>
      </c>
      <c r="T199" s="3" t="str">
        <f t="shared" si="85"/>
        <v>11:20.39</v>
      </c>
      <c r="U199" s="3" t="str">
        <f t="shared" si="86"/>
        <v>11:20.39</v>
      </c>
      <c r="V199" s="1" t="s">
        <v>842</v>
      </c>
      <c r="W199" s="3"/>
    </row>
    <row r="200" spans="3:22" ht="12.75">
      <c r="C200" s="1" t="s">
        <v>875</v>
      </c>
      <c r="D200" s="1" t="str">
        <f>IF(V200="Y",IF(L200="Y"," "&amp;U200,"-"&amp;U200),IF(L200="M"," "&amp;P200,"-"&amp;P200))</f>
        <v> 11:16.99</v>
      </c>
      <c r="E200" s="1" t="s">
        <v>839</v>
      </c>
      <c r="G200" s="1" t="s">
        <v>1212</v>
      </c>
      <c r="H200" s="1" t="s">
        <v>873</v>
      </c>
      <c r="I200" s="1" t="s">
        <v>343</v>
      </c>
      <c r="J200" s="1" t="s">
        <v>1591</v>
      </c>
      <c r="K200" s="1" t="s">
        <v>1617</v>
      </c>
      <c r="L200" s="1" t="s">
        <v>842</v>
      </c>
      <c r="M200" s="3" t="str">
        <f t="shared" si="79"/>
        <v>11:16.99</v>
      </c>
      <c r="N200" s="3" t="str">
        <f t="shared" si="80"/>
        <v>11:16.99</v>
      </c>
      <c r="O200" s="3" t="str">
        <f t="shared" si="81"/>
        <v>11:16.99</v>
      </c>
      <c r="P200" s="3" t="str">
        <f t="shared" si="82"/>
        <v>11:16.99</v>
      </c>
      <c r="R200" s="3">
        <f t="shared" si="83"/>
        <v>0.007837132407407407</v>
      </c>
      <c r="S200" s="3">
        <f t="shared" si="84"/>
        <v>0.007882900476953425</v>
      </c>
      <c r="T200" s="3" t="str">
        <f t="shared" si="85"/>
        <v>11:21.08</v>
      </c>
      <c r="U200" s="3" t="str">
        <f t="shared" si="86"/>
        <v>11:21.08</v>
      </c>
      <c r="V200" s="1" t="s">
        <v>842</v>
      </c>
    </row>
    <row r="201" spans="3:22" ht="12.75">
      <c r="C201" s="1" t="s">
        <v>876</v>
      </c>
      <c r="D201" s="1" t="str">
        <f t="shared" si="78"/>
        <v> 11:17.96</v>
      </c>
      <c r="E201" s="1" t="s">
        <v>839</v>
      </c>
      <c r="G201" s="1" t="s">
        <v>66</v>
      </c>
      <c r="H201" s="1" t="s">
        <v>873</v>
      </c>
      <c r="I201" s="1" t="s">
        <v>67</v>
      </c>
      <c r="J201" s="1" t="s">
        <v>918</v>
      </c>
      <c r="K201" s="1" t="s">
        <v>930</v>
      </c>
      <c r="L201" s="1" t="s">
        <v>842</v>
      </c>
      <c r="M201" s="3" t="str">
        <f t="shared" si="79"/>
        <v>11:17.96</v>
      </c>
      <c r="N201" s="3" t="str">
        <f t="shared" si="80"/>
        <v>11:17.96</v>
      </c>
      <c r="O201" s="3" t="str">
        <f t="shared" si="81"/>
        <v>11:17.96</v>
      </c>
      <c r="P201" s="3" t="str">
        <f t="shared" si="82"/>
        <v>11:17.96</v>
      </c>
      <c r="R201" s="3">
        <f t="shared" si="83"/>
        <v>0.007848359259259259</v>
      </c>
      <c r="S201" s="3">
        <f t="shared" si="84"/>
        <v>0.007894192892497407</v>
      </c>
      <c r="T201" s="3" t="str">
        <f t="shared" si="85"/>
        <v>11:22.06</v>
      </c>
      <c r="U201" s="3" t="str">
        <f t="shared" si="86"/>
        <v>11:22.06</v>
      </c>
      <c r="V201" s="1" t="s">
        <v>842</v>
      </c>
    </row>
    <row r="202" spans="3:22" ht="12.75">
      <c r="C202" s="1" t="s">
        <v>879</v>
      </c>
      <c r="D202" s="1" t="str">
        <f t="shared" si="78"/>
        <v> 11:19.26</v>
      </c>
      <c r="E202" s="1" t="s">
        <v>839</v>
      </c>
      <c r="G202" s="1" t="s">
        <v>331</v>
      </c>
      <c r="H202" s="1">
        <v>12</v>
      </c>
      <c r="I202" s="1" t="s">
        <v>1112</v>
      </c>
      <c r="J202" s="1" t="s">
        <v>247</v>
      </c>
      <c r="K202" s="1" t="s">
        <v>248</v>
      </c>
      <c r="L202" s="1" t="s">
        <v>842</v>
      </c>
      <c r="M202" s="3" t="str">
        <f>IF(E202="F",K202,K202+0.0000016)</f>
        <v>11:19.26</v>
      </c>
      <c r="N202" s="3" t="str">
        <f t="shared" si="80"/>
        <v>11:19.26</v>
      </c>
      <c r="O202" s="3" t="str">
        <f t="shared" si="81"/>
        <v>11:19.26</v>
      </c>
      <c r="P202" s="3" t="str">
        <f>IF(E202="F",O202,O202&amp;" f")</f>
        <v>11:19.26</v>
      </c>
      <c r="R202" s="3">
        <f>IF(E202="F",K202+0.0000016)</f>
        <v>0.007863405555555555</v>
      </c>
      <c r="S202" s="3">
        <f t="shared" si="84"/>
        <v>0.007909327057659444</v>
      </c>
      <c r="T202" s="3" t="str">
        <f t="shared" si="85"/>
        <v>11:23.37</v>
      </c>
      <c r="U202" s="3" t="str">
        <f>IF(E202="F",T202,T202&amp;" f")</f>
        <v>11:23.37</v>
      </c>
      <c r="V202" s="1" t="s">
        <v>842</v>
      </c>
    </row>
    <row r="203" spans="3:22" ht="12.75">
      <c r="C203" s="1" t="s">
        <v>881</v>
      </c>
      <c r="D203" s="1" t="str">
        <f t="shared" si="78"/>
        <v> 11:23.61</v>
      </c>
      <c r="E203" s="1" t="s">
        <v>839</v>
      </c>
      <c r="G203" s="1" t="s">
        <v>1332</v>
      </c>
      <c r="H203" s="1" t="s">
        <v>871</v>
      </c>
      <c r="I203" s="1" t="s">
        <v>283</v>
      </c>
      <c r="J203" s="1" t="s">
        <v>923</v>
      </c>
      <c r="K203" s="1" t="s">
        <v>931</v>
      </c>
      <c r="L203" s="1" t="s">
        <v>842</v>
      </c>
      <c r="M203" s="3" t="str">
        <f t="shared" si="79"/>
        <v>11:23.61</v>
      </c>
      <c r="N203" s="3" t="str">
        <f t="shared" si="80"/>
        <v>11:23.61</v>
      </c>
      <c r="O203" s="3" t="str">
        <f t="shared" si="81"/>
        <v>11:23.61</v>
      </c>
      <c r="P203" s="3" t="str">
        <f t="shared" si="82"/>
        <v>11:23.61</v>
      </c>
      <c r="R203" s="3">
        <f t="shared" si="83"/>
        <v>0.007913752777777776</v>
      </c>
      <c r="S203" s="3">
        <f t="shared" si="84"/>
        <v>0.00795996830262472</v>
      </c>
      <c r="T203" s="3" t="str">
        <f t="shared" si="85"/>
        <v>11:27.74</v>
      </c>
      <c r="U203" s="3" t="str">
        <f t="shared" si="86"/>
        <v>11:27.74</v>
      </c>
      <c r="V203" s="1" t="s">
        <v>842</v>
      </c>
    </row>
    <row r="204" spans="3:23" ht="12.75">
      <c r="C204" s="1" t="s">
        <v>882</v>
      </c>
      <c r="D204" s="1" t="str">
        <f t="shared" si="78"/>
        <v> 11:25.55</v>
      </c>
      <c r="E204" s="1" t="s">
        <v>839</v>
      </c>
      <c r="G204" s="1" t="s">
        <v>19</v>
      </c>
      <c r="H204" s="1" t="s">
        <v>873</v>
      </c>
      <c r="I204" s="1" t="s">
        <v>1116</v>
      </c>
      <c r="J204" s="1" t="s">
        <v>1755</v>
      </c>
      <c r="K204" s="1" t="s">
        <v>934</v>
      </c>
      <c r="L204" s="1" t="s">
        <v>842</v>
      </c>
      <c r="M204" s="3" t="str">
        <f t="shared" si="79"/>
        <v>11:25.55</v>
      </c>
      <c r="N204" s="3" t="str">
        <f t="shared" si="80"/>
        <v>11:25.55</v>
      </c>
      <c r="O204" s="3" t="str">
        <f t="shared" si="81"/>
        <v>11:25.55</v>
      </c>
      <c r="P204" s="3" t="str">
        <f t="shared" si="82"/>
        <v>11:25.55</v>
      </c>
      <c r="R204" s="3">
        <f t="shared" si="83"/>
        <v>0.007936206481481481</v>
      </c>
      <c r="S204" s="3">
        <f t="shared" si="84"/>
        <v>0.007982553133712685</v>
      </c>
      <c r="T204" s="3" t="str">
        <f t="shared" si="85"/>
        <v>11:29.69</v>
      </c>
      <c r="U204" s="3" t="str">
        <f t="shared" si="86"/>
        <v>11:29.69</v>
      </c>
      <c r="V204" s="1" t="s">
        <v>842</v>
      </c>
      <c r="W204" s="3"/>
    </row>
    <row r="205" spans="3:22" ht="12.75">
      <c r="C205" s="1" t="s">
        <v>1021</v>
      </c>
      <c r="D205" s="1" t="str">
        <f t="shared" si="78"/>
        <v> 11:26.09</v>
      </c>
      <c r="E205" s="1" t="s">
        <v>839</v>
      </c>
      <c r="G205" s="1" t="s">
        <v>251</v>
      </c>
      <c r="H205" s="1" t="s">
        <v>868</v>
      </c>
      <c r="I205" s="1" t="s">
        <v>1907</v>
      </c>
      <c r="J205" s="1" t="s">
        <v>932</v>
      </c>
      <c r="K205" s="1" t="s">
        <v>933</v>
      </c>
      <c r="L205" s="1" t="s">
        <v>842</v>
      </c>
      <c r="M205" s="3" t="str">
        <f t="shared" si="79"/>
        <v>11:26.09</v>
      </c>
      <c r="N205" s="3" t="str">
        <f t="shared" si="80"/>
        <v>11:26.09</v>
      </c>
      <c r="O205" s="3" t="str">
        <f t="shared" si="81"/>
        <v>11:26.09</v>
      </c>
      <c r="P205" s="3" t="str">
        <f t="shared" si="82"/>
        <v>11:26.09</v>
      </c>
      <c r="R205" s="3">
        <f t="shared" si="83"/>
        <v>0.00794245648148148</v>
      </c>
      <c r="S205" s="3">
        <f t="shared" si="84"/>
        <v>0.007988839633087684</v>
      </c>
      <c r="T205" s="3" t="str">
        <f t="shared" si="85"/>
        <v>11:30.24</v>
      </c>
      <c r="U205" s="3" t="str">
        <f t="shared" si="86"/>
        <v>11:30.24</v>
      </c>
      <c r="V205" s="1" t="s">
        <v>842</v>
      </c>
    </row>
    <row r="206" spans="3:22" ht="12.75">
      <c r="C206" s="1" t="s">
        <v>1023</v>
      </c>
      <c r="D206" s="1" t="str">
        <f t="shared" si="78"/>
        <v> 11:30.22</v>
      </c>
      <c r="E206" s="1" t="s">
        <v>839</v>
      </c>
      <c r="G206" s="1" t="s">
        <v>538</v>
      </c>
      <c r="H206" s="1" t="s">
        <v>871</v>
      </c>
      <c r="I206" s="1" t="s">
        <v>858</v>
      </c>
      <c r="J206" s="1" t="s">
        <v>1324</v>
      </c>
      <c r="K206" s="1" t="s">
        <v>1331</v>
      </c>
      <c r="L206" s="1" t="s">
        <v>842</v>
      </c>
      <c r="M206" s="3" t="str">
        <f t="shared" si="79"/>
        <v>11:30.22</v>
      </c>
      <c r="N206" s="3" t="str">
        <f t="shared" si="80"/>
        <v>11:30.22</v>
      </c>
      <c r="O206" s="3" t="str">
        <f t="shared" si="81"/>
        <v>11:30.22</v>
      </c>
      <c r="P206" s="3" t="str">
        <f t="shared" si="82"/>
        <v>11:30.22</v>
      </c>
      <c r="R206" s="3">
        <f t="shared" si="83"/>
        <v>0.007990257407407407</v>
      </c>
      <c r="S206" s="3">
        <f t="shared" si="84"/>
        <v>0.008036919711640925</v>
      </c>
      <c r="T206" s="3" t="str">
        <f t="shared" si="85"/>
        <v>11:34.39</v>
      </c>
      <c r="U206" s="3" t="str">
        <f t="shared" si="86"/>
        <v>11:34.39</v>
      </c>
      <c r="V206" s="1" t="s">
        <v>842</v>
      </c>
    </row>
    <row r="207" spans="1:22" ht="12.75">
      <c r="A207" s="1" t="s">
        <v>1890</v>
      </c>
      <c r="C207" s="1" t="s">
        <v>1106</v>
      </c>
      <c r="D207" s="1" t="str">
        <f>IF(V207="Y",IF(L207="Y"," "&amp;U207,"-"&amp;U207),IF(L207="M"," "&amp;P207,"-"&amp;P207))</f>
        <v> 11:30.39</v>
      </c>
      <c r="E207" s="1" t="s">
        <v>839</v>
      </c>
      <c r="G207" s="1" t="s">
        <v>467</v>
      </c>
      <c r="H207" s="1" t="s">
        <v>871</v>
      </c>
      <c r="I207" s="1" t="s">
        <v>1117</v>
      </c>
      <c r="J207" s="1" t="s">
        <v>461</v>
      </c>
      <c r="K207" s="1" t="s">
        <v>250</v>
      </c>
      <c r="L207" s="1" t="s">
        <v>842</v>
      </c>
      <c r="M207" s="3" t="str">
        <f>IF(E207="F",K207,K207+0.0000016)</f>
        <v>11:30.39</v>
      </c>
      <c r="N207" s="3" t="str">
        <f t="shared" si="80"/>
        <v>11:30.39</v>
      </c>
      <c r="O207" s="3" t="str">
        <f t="shared" si="81"/>
        <v>11:30.39</v>
      </c>
      <c r="P207" s="3" t="str">
        <f>IF(E207="F",O207,O207&amp;" f")</f>
        <v>11:30.39</v>
      </c>
      <c r="R207" s="3">
        <f>IF(E207="F",K207+0.0000016)</f>
        <v>0.007992224999999999</v>
      </c>
      <c r="S207" s="3">
        <f t="shared" si="84"/>
        <v>0.008038898794777498</v>
      </c>
      <c r="T207" s="3" t="str">
        <f t="shared" si="85"/>
        <v>11:34.56</v>
      </c>
      <c r="U207" s="3" t="str">
        <f>IF(E207="F",T207,T207&amp;" f")</f>
        <v>11:34.56</v>
      </c>
      <c r="V207" s="1" t="s">
        <v>842</v>
      </c>
    </row>
    <row r="208" spans="4:22" ht="12.75">
      <c r="D208" s="1" t="str">
        <f t="shared" si="78"/>
        <v> 09:52.13</v>
      </c>
      <c r="E208" s="1" t="s">
        <v>839</v>
      </c>
      <c r="F208" s="1" t="s">
        <v>1904</v>
      </c>
      <c r="G208" s="1" t="s">
        <v>651</v>
      </c>
      <c r="I208" s="1" t="s">
        <v>700</v>
      </c>
      <c r="K208" s="1" t="s">
        <v>1155</v>
      </c>
      <c r="L208" s="1" t="s">
        <v>842</v>
      </c>
      <c r="M208" s="3" t="str">
        <f>IF(E208="F",K208,K208+0.0000016)</f>
        <v>09:52.13</v>
      </c>
      <c r="N208" s="3" t="str">
        <f t="shared" si="80"/>
        <v>09:52.13</v>
      </c>
      <c r="O208" s="3" t="str">
        <f t="shared" si="81"/>
        <v>09:52.13</v>
      </c>
      <c r="P208" s="3" t="str">
        <f>IF(E208="F",O208,O208&amp;" f")</f>
        <v>09:52.13</v>
      </c>
      <c r="R208" s="3">
        <f>IF(E208="F",K208+0.0000016)</f>
        <v>0.006854956481481481</v>
      </c>
      <c r="S208" s="3">
        <f t="shared" si="84"/>
        <v>0.0068949887418376845</v>
      </c>
      <c r="T208" s="3" t="str">
        <f t="shared" si="85"/>
        <v>09:55.73</v>
      </c>
      <c r="U208" s="3" t="str">
        <f>IF(E208="F",T208,T208&amp;" f")</f>
        <v>09:55.73</v>
      </c>
      <c r="V208" s="1" t="s">
        <v>842</v>
      </c>
    </row>
    <row r="209" spans="4:22" ht="12.75">
      <c r="D209" s="1" t="str">
        <f t="shared" si="78"/>
        <v> 09:52.13</v>
      </c>
      <c r="E209" s="1" t="s">
        <v>839</v>
      </c>
      <c r="F209" s="1" t="s">
        <v>1904</v>
      </c>
      <c r="G209" s="1" t="s">
        <v>371</v>
      </c>
      <c r="K209" s="1" t="s">
        <v>1155</v>
      </c>
      <c r="L209" s="1" t="s">
        <v>842</v>
      </c>
      <c r="M209" s="3" t="str">
        <f>IF(E209="F",K209,K209+0.0000016)</f>
        <v>09:52.13</v>
      </c>
      <c r="N209" s="3" t="str">
        <f t="shared" si="80"/>
        <v>09:52.13</v>
      </c>
      <c r="O209" s="3" t="str">
        <f t="shared" si="81"/>
        <v>09:52.13</v>
      </c>
      <c r="P209" s="3" t="str">
        <f>IF(E209="F",O209,O209&amp;" f")</f>
        <v>09:52.13</v>
      </c>
      <c r="R209" s="3">
        <f>IF(E209="F",K209+0.0000016)</f>
        <v>0.006854956481481481</v>
      </c>
      <c r="S209" s="3">
        <f t="shared" si="84"/>
        <v>0.0068949887418376845</v>
      </c>
      <c r="T209" s="3" t="str">
        <f t="shared" si="85"/>
        <v>09:55.73</v>
      </c>
      <c r="U209" s="3" t="str">
        <f>IF(E209="F",T209,T209&amp;" f")</f>
        <v>09:55.73</v>
      </c>
      <c r="V209" s="1" t="s">
        <v>842</v>
      </c>
    </row>
    <row r="211" spans="1:22" ht="12.75">
      <c r="A211" s="1" t="s">
        <v>1905</v>
      </c>
      <c r="B211" s="2">
        <v>10</v>
      </c>
      <c r="C211" s="1" t="s">
        <v>838</v>
      </c>
      <c r="D211" s="1" t="str">
        <f>IF(V211="Y",IF(L211="Y"," "&amp;U211,"-"&amp;U211),IF(L211="M"," "&amp;P211,"-"&amp;P211))</f>
        <v> 03:50.16</v>
      </c>
      <c r="E211" s="1" t="s">
        <v>839</v>
      </c>
      <c r="G211" s="1" t="s">
        <v>167</v>
      </c>
      <c r="I211" s="1" t="s">
        <v>167</v>
      </c>
      <c r="J211" s="1" t="s">
        <v>289</v>
      </c>
      <c r="K211" s="1" t="s">
        <v>288</v>
      </c>
      <c r="L211" s="1" t="s">
        <v>842</v>
      </c>
      <c r="M211" s="3" t="str">
        <f aca="true" t="shared" si="87" ref="M211:M232">IF(E211="F",K211,K211+0.0000016)</f>
        <v>03:50.16</v>
      </c>
      <c r="N211" s="3" t="str">
        <f aca="true" t="shared" si="88" ref="N211:N232">IF(L211="Y",M211*0.9942,M211)</f>
        <v>03:50.16</v>
      </c>
      <c r="O211" s="3" t="str">
        <f aca="true" t="shared" si="89" ref="O211:O232">+TEXT(N211,"mm:ss.00")</f>
        <v>03:50.16</v>
      </c>
      <c r="P211" s="3" t="str">
        <f aca="true" t="shared" si="90" ref="P211:P232">IF(E211="F",O211,O211&amp;" f")</f>
        <v>03:50.16</v>
      </c>
      <c r="R211" s="3">
        <f aca="true" t="shared" si="91" ref="R211:R232">IF(E211="F",K211+0.0000016)</f>
        <v>0.002665488888888889</v>
      </c>
      <c r="S211" s="3">
        <f aca="true" t="shared" si="92" ref="S211:S232">IF(L211="M",R211*1.0058399,R211)</f>
        <v>0.002681055077451111</v>
      </c>
      <c r="T211" s="3" t="str">
        <f aca="true" t="shared" si="93" ref="T211:T232">+TEXT(S211,"mm:ss.00")</f>
        <v>03:51.64</v>
      </c>
      <c r="U211" s="3" t="str">
        <f aca="true" t="shared" si="94" ref="U211:U232">IF(E211="F",T211,T211&amp;" f")</f>
        <v>03:51.64</v>
      </c>
      <c r="V211" s="1" t="s">
        <v>842</v>
      </c>
    </row>
    <row r="212" spans="2:22" ht="12.75">
      <c r="B212" s="2">
        <v>8</v>
      </c>
      <c r="C212" s="1" t="s">
        <v>843</v>
      </c>
      <c r="D212" s="1" t="str">
        <f>IF(V212="Y",IF(L212="Y"," "&amp;U212,"-"&amp;U212),IF(L212="M"," "&amp;P212,"-"&amp;P212))</f>
        <v> 03:56.33</v>
      </c>
      <c r="E212" s="1" t="s">
        <v>839</v>
      </c>
      <c r="G212" s="1" t="s">
        <v>1143</v>
      </c>
      <c r="I212" s="1" t="s">
        <v>1143</v>
      </c>
      <c r="J212" s="1" t="s">
        <v>896</v>
      </c>
      <c r="K212" s="1" t="s">
        <v>946</v>
      </c>
      <c r="L212" s="1" t="s">
        <v>842</v>
      </c>
      <c r="M212" s="3" t="str">
        <f t="shared" si="87"/>
        <v>03:56.33</v>
      </c>
      <c r="N212" s="3" t="str">
        <f t="shared" si="88"/>
        <v>03:56.33</v>
      </c>
      <c r="O212" s="3" t="str">
        <f t="shared" si="89"/>
        <v>03:56.33</v>
      </c>
      <c r="P212" s="3" t="str">
        <f t="shared" si="90"/>
        <v>03:56.33</v>
      </c>
      <c r="R212" s="3">
        <f t="shared" si="91"/>
        <v>0.002736900925925926</v>
      </c>
      <c r="S212" s="3">
        <f t="shared" si="92"/>
        <v>0.0027528841536432406</v>
      </c>
      <c r="T212" s="3" t="str">
        <f t="shared" si="93"/>
        <v>03:57.85</v>
      </c>
      <c r="U212" s="3" t="str">
        <f t="shared" si="94"/>
        <v>03:57.85</v>
      </c>
      <c r="V212" s="1" t="s">
        <v>842</v>
      </c>
    </row>
    <row r="213" spans="2:22" ht="12.75">
      <c r="B213" s="2">
        <v>6</v>
      </c>
      <c r="C213" s="1" t="s">
        <v>846</v>
      </c>
      <c r="D213" s="1" t="str">
        <f>IF(V213="Y",IF(L213="Y"," "&amp;U213,"-"&amp;U213),IF(L213="M"," "&amp;P213,"-"&amp;P213))</f>
        <v> 03:56.51</v>
      </c>
      <c r="E213" s="1" t="s">
        <v>839</v>
      </c>
      <c r="G213" s="1" t="s">
        <v>877</v>
      </c>
      <c r="I213" s="1" t="s">
        <v>877</v>
      </c>
      <c r="J213" s="1" t="s">
        <v>907</v>
      </c>
      <c r="K213" s="1" t="s">
        <v>947</v>
      </c>
      <c r="L213" s="1" t="s">
        <v>842</v>
      </c>
      <c r="M213" s="3" t="str">
        <f t="shared" si="87"/>
        <v>03:56.51</v>
      </c>
      <c r="N213" s="3" t="str">
        <f t="shared" si="88"/>
        <v>03:56.51</v>
      </c>
      <c r="O213" s="3" t="str">
        <f t="shared" si="89"/>
        <v>03:56.51</v>
      </c>
      <c r="P213" s="3" t="str">
        <f t="shared" si="90"/>
        <v>03:56.51</v>
      </c>
      <c r="R213" s="3">
        <f t="shared" si="91"/>
        <v>0.0027389842592592593</v>
      </c>
      <c r="S213" s="3">
        <f t="shared" si="92"/>
        <v>0.0027549796534349076</v>
      </c>
      <c r="T213" s="3" t="str">
        <f t="shared" si="93"/>
        <v>03:58.03</v>
      </c>
      <c r="U213" s="3" t="str">
        <f t="shared" si="94"/>
        <v>03:58.03</v>
      </c>
      <c r="V213" s="1" t="s">
        <v>842</v>
      </c>
    </row>
    <row r="214" spans="2:22" ht="12.75">
      <c r="B214" s="2">
        <v>4</v>
      </c>
      <c r="C214" s="1" t="s">
        <v>848</v>
      </c>
      <c r="D214" s="1" t="str">
        <f aca="true" t="shared" si="95" ref="D214:D232">IF(V214="Y",IF(L214="Y"," "&amp;U214,"-"&amp;U214),IF(L214="M"," "&amp;P214,"-"&amp;P214))</f>
        <v> 03:57.31</v>
      </c>
      <c r="E214" s="1" t="s">
        <v>839</v>
      </c>
      <c r="G214" s="1" t="s">
        <v>861</v>
      </c>
      <c r="I214" s="1" t="s">
        <v>861</v>
      </c>
      <c r="J214" s="1" t="s">
        <v>913</v>
      </c>
      <c r="K214" s="1" t="s">
        <v>948</v>
      </c>
      <c r="L214" s="1" t="s">
        <v>842</v>
      </c>
      <c r="M214" s="3" t="str">
        <f t="shared" si="87"/>
        <v>03:57.31</v>
      </c>
      <c r="N214" s="3" t="str">
        <f t="shared" si="88"/>
        <v>03:57.31</v>
      </c>
      <c r="O214" s="3" t="str">
        <f t="shared" si="89"/>
        <v>03:57.31</v>
      </c>
      <c r="P214" s="3" t="str">
        <f t="shared" si="90"/>
        <v>03:57.31</v>
      </c>
      <c r="R214" s="3">
        <f t="shared" si="91"/>
        <v>0.0027482435185185185</v>
      </c>
      <c r="S214" s="3">
        <f t="shared" si="92"/>
        <v>0.0027642929858423147</v>
      </c>
      <c r="T214" s="3" t="str">
        <f t="shared" si="93"/>
        <v>03:58.83</v>
      </c>
      <c r="U214" s="3" t="str">
        <f t="shared" si="94"/>
        <v>03:58.83</v>
      </c>
      <c r="V214" s="1" t="s">
        <v>842</v>
      </c>
    </row>
    <row r="215" spans="2:22" ht="12.75">
      <c r="B215" s="2">
        <v>2</v>
      </c>
      <c r="C215" s="1" t="s">
        <v>850</v>
      </c>
      <c r="D215" s="1" t="str">
        <f>IF(V215="Y",IF(L215="Y"," "&amp;U215,"-"&amp;U215),IF(L215="M"," "&amp;P215,"-"&amp;P215))</f>
        <v> 04:01.84</v>
      </c>
      <c r="E215" s="1" t="s">
        <v>839</v>
      </c>
      <c r="G215" s="1" t="s">
        <v>1901</v>
      </c>
      <c r="I215" s="1" t="s">
        <v>1901</v>
      </c>
      <c r="J215" s="1" t="s">
        <v>916</v>
      </c>
      <c r="K215" s="1" t="s">
        <v>949</v>
      </c>
      <c r="L215" s="1" t="s">
        <v>842</v>
      </c>
      <c r="M215" s="3" t="str">
        <f t="shared" si="87"/>
        <v>04:01.84</v>
      </c>
      <c r="N215" s="3" t="str">
        <f t="shared" si="88"/>
        <v>04:01.84</v>
      </c>
      <c r="O215" s="3" t="str">
        <f t="shared" si="89"/>
        <v>04:01.84</v>
      </c>
      <c r="P215" s="3" t="str">
        <f t="shared" si="90"/>
        <v>04:01.84</v>
      </c>
      <c r="R215" s="3">
        <f t="shared" si="91"/>
        <v>0.002800674074074074</v>
      </c>
      <c r="S215" s="3">
        <f t="shared" si="92"/>
        <v>0.0028170297305992595</v>
      </c>
      <c r="T215" s="3" t="str">
        <f t="shared" si="93"/>
        <v>04:03.39</v>
      </c>
      <c r="U215" s="3" t="str">
        <f t="shared" si="94"/>
        <v>04:03.39</v>
      </c>
      <c r="V215" s="1" t="s">
        <v>842</v>
      </c>
    </row>
    <row r="216" spans="2:22" ht="12.75">
      <c r="B216" s="2">
        <v>1</v>
      </c>
      <c r="C216" s="1" t="s">
        <v>860</v>
      </c>
      <c r="D216" s="1" t="str">
        <f t="shared" si="95"/>
        <v> 04:02.74 f</v>
      </c>
      <c r="G216" s="1" t="s">
        <v>1024</v>
      </c>
      <c r="I216" s="1" t="s">
        <v>1024</v>
      </c>
      <c r="J216" s="1" t="s">
        <v>1400</v>
      </c>
      <c r="K216" s="1" t="s">
        <v>1401</v>
      </c>
      <c r="L216" s="1" t="s">
        <v>842</v>
      </c>
      <c r="M216" s="3">
        <f>IF(E216="F",K216,K216+0.0000016)</f>
        <v>0.0028094703703703703</v>
      </c>
      <c r="N216" s="3">
        <f t="shared" si="88"/>
        <v>0.0028094703703703703</v>
      </c>
      <c r="O216" s="3" t="str">
        <f t="shared" si="89"/>
        <v>04:02.74</v>
      </c>
      <c r="P216" s="3" t="str">
        <f>IF(E216="F",O216,O216&amp;" f")</f>
        <v>04:02.74 f</v>
      </c>
      <c r="R216" s="3" t="b">
        <f>IF(E216="F",K216+0.0000016)</f>
        <v>0</v>
      </c>
      <c r="S216" s="3">
        <f>IF(L216="M",R216*1.0058399,R216)</f>
        <v>0</v>
      </c>
      <c r="T216" s="3" t="str">
        <f t="shared" si="93"/>
        <v>00:00.00</v>
      </c>
      <c r="U216" s="3" t="str">
        <f>IF(E216="F",T216,T216&amp;" f")</f>
        <v>00:00.00 f</v>
      </c>
      <c r="V216" s="1" t="s">
        <v>842</v>
      </c>
    </row>
    <row r="217" spans="3:22" ht="12.75">
      <c r="C217" s="1" t="s">
        <v>863</v>
      </c>
      <c r="D217" s="1" t="str">
        <f t="shared" si="95"/>
        <v> 04:03.20</v>
      </c>
      <c r="E217" s="1" t="s">
        <v>839</v>
      </c>
      <c r="G217" s="1" t="s">
        <v>1119</v>
      </c>
      <c r="I217" s="1" t="s">
        <v>1119</v>
      </c>
      <c r="J217" s="1" t="s">
        <v>126</v>
      </c>
      <c r="K217" s="1" t="s">
        <v>149</v>
      </c>
      <c r="L217" s="1" t="s">
        <v>842</v>
      </c>
      <c r="M217" s="3" t="str">
        <f t="shared" si="87"/>
        <v>04:03.20</v>
      </c>
      <c r="N217" s="3" t="str">
        <f t="shared" si="88"/>
        <v>04:03.20</v>
      </c>
      <c r="O217" s="3" t="str">
        <f t="shared" si="89"/>
        <v>04:03.20</v>
      </c>
      <c r="P217" s="3" t="str">
        <f t="shared" si="90"/>
        <v>04:03.20</v>
      </c>
      <c r="R217" s="3">
        <f t="shared" si="91"/>
        <v>0.002816414814814815</v>
      </c>
      <c r="S217" s="3">
        <f t="shared" si="92"/>
        <v>0.0028328623956918523</v>
      </c>
      <c r="T217" s="3" t="str">
        <f t="shared" si="93"/>
        <v>04:04.76</v>
      </c>
      <c r="U217" s="3" t="str">
        <f t="shared" si="94"/>
        <v>04:04.76</v>
      </c>
      <c r="V217" s="1" t="s">
        <v>842</v>
      </c>
    </row>
    <row r="218" spans="3:22" ht="12.75">
      <c r="C218" s="1" t="s">
        <v>865</v>
      </c>
      <c r="D218" s="1" t="str">
        <f t="shared" si="95"/>
        <v> 04:05.08</v>
      </c>
      <c r="E218" s="1" t="s">
        <v>839</v>
      </c>
      <c r="G218" s="1" t="s">
        <v>1120</v>
      </c>
      <c r="I218" s="1" t="s">
        <v>1120</v>
      </c>
      <c r="J218" s="1" t="s">
        <v>413</v>
      </c>
      <c r="K218" s="1" t="s">
        <v>436</v>
      </c>
      <c r="L218" s="1" t="s">
        <v>842</v>
      </c>
      <c r="M218" s="3" t="str">
        <f t="shared" si="87"/>
        <v>04:05.08</v>
      </c>
      <c r="N218" s="3" t="str">
        <f t="shared" si="88"/>
        <v>04:05.08</v>
      </c>
      <c r="O218" s="3" t="str">
        <f t="shared" si="89"/>
        <v>04:05.08</v>
      </c>
      <c r="P218" s="3" t="str">
        <f t="shared" si="90"/>
        <v>04:05.08</v>
      </c>
      <c r="R218" s="3">
        <f t="shared" si="91"/>
        <v>0.0028381740740740743</v>
      </c>
      <c r="S218" s="3">
        <f t="shared" si="92"/>
        <v>0.0028547487268492594</v>
      </c>
      <c r="T218" s="3" t="str">
        <f t="shared" si="93"/>
        <v>04:06.65</v>
      </c>
      <c r="U218" s="3" t="str">
        <f t="shared" si="94"/>
        <v>04:06.65</v>
      </c>
      <c r="V218" s="1" t="s">
        <v>842</v>
      </c>
    </row>
    <row r="219" spans="3:22" ht="12.75">
      <c r="C219" s="1" t="s">
        <v>868</v>
      </c>
      <c r="D219" s="1" t="str">
        <f>IF(V219="Y",IF(L219="Y"," "&amp;U219,"-"&amp;U219),IF(L219="M"," "&amp;P219,"-"&amp;P219))</f>
        <v> 04:05.09</v>
      </c>
      <c r="E219" s="1" t="s">
        <v>839</v>
      </c>
      <c r="G219" s="1" t="s">
        <v>858</v>
      </c>
      <c r="I219" s="1" t="s">
        <v>858</v>
      </c>
      <c r="J219" s="1" t="s">
        <v>1310</v>
      </c>
      <c r="K219" s="1" t="s">
        <v>1334</v>
      </c>
      <c r="L219" s="1" t="s">
        <v>842</v>
      </c>
      <c r="M219" s="3" t="str">
        <f t="shared" si="87"/>
        <v>04:05.09</v>
      </c>
      <c r="N219" s="3" t="str">
        <f t="shared" si="88"/>
        <v>04:05.09</v>
      </c>
      <c r="O219" s="3" t="str">
        <f t="shared" si="89"/>
        <v>04:05.09</v>
      </c>
      <c r="P219" s="3" t="str">
        <f t="shared" si="90"/>
        <v>04:05.09</v>
      </c>
      <c r="R219" s="3">
        <f t="shared" si="91"/>
        <v>0.0028382898148148145</v>
      </c>
      <c r="S219" s="3">
        <f t="shared" si="92"/>
        <v>0.0028548651435043515</v>
      </c>
      <c r="T219" s="3" t="str">
        <f t="shared" si="93"/>
        <v>04:06.66</v>
      </c>
      <c r="U219" s="3" t="str">
        <f t="shared" si="94"/>
        <v>04:06.66</v>
      </c>
      <c r="V219" s="1" t="s">
        <v>842</v>
      </c>
    </row>
    <row r="220" spans="3:22" ht="12.75">
      <c r="C220" s="1" t="s">
        <v>870</v>
      </c>
      <c r="D220" s="1" t="str">
        <f>IF(V220="Y",IF(L220="Y"," "&amp;U220,"-"&amp;U220),IF(L220="M"," "&amp;P220,"-"&amp;P220))</f>
        <v> 04:06.92</v>
      </c>
      <c r="E220" s="1" t="s">
        <v>839</v>
      </c>
      <c r="G220" s="1" t="s">
        <v>1177</v>
      </c>
      <c r="I220" s="1" t="s">
        <v>1177</v>
      </c>
      <c r="J220" s="1" t="s">
        <v>129</v>
      </c>
      <c r="K220" s="1" t="s">
        <v>150</v>
      </c>
      <c r="L220" s="1" t="s">
        <v>842</v>
      </c>
      <c r="M220" s="3" t="str">
        <f t="shared" si="87"/>
        <v>04:06.92</v>
      </c>
      <c r="N220" s="3" t="str">
        <f t="shared" si="88"/>
        <v>04:06.92</v>
      </c>
      <c r="O220" s="3" t="str">
        <f t="shared" si="89"/>
        <v>04:06.92</v>
      </c>
      <c r="P220" s="3" t="str">
        <f t="shared" si="90"/>
        <v>04:06.92</v>
      </c>
      <c r="R220" s="3">
        <f t="shared" si="91"/>
        <v>0.00285947037037037</v>
      </c>
      <c r="S220" s="3">
        <f t="shared" si="92"/>
        <v>0.002876169391386296</v>
      </c>
      <c r="T220" s="3" t="str">
        <f t="shared" si="93"/>
        <v>04:08.50</v>
      </c>
      <c r="U220" s="3" t="str">
        <f t="shared" si="94"/>
        <v>04:08.50</v>
      </c>
      <c r="V220" s="1" t="s">
        <v>842</v>
      </c>
    </row>
    <row r="221" spans="3:22" ht="12.75">
      <c r="C221" s="1" t="s">
        <v>871</v>
      </c>
      <c r="D221" s="1" t="str">
        <f>IF(V221="Y",IF(L221="Y"," "&amp;U221,"-"&amp;U221),IF(L221="M"," "&amp;P221,"-"&amp;P221))</f>
        <v> 04:06.96</v>
      </c>
      <c r="E221" s="1" t="s">
        <v>839</v>
      </c>
      <c r="G221" s="1" t="s">
        <v>21</v>
      </c>
      <c r="I221" s="1" t="s">
        <v>21</v>
      </c>
      <c r="J221" s="1" t="s">
        <v>1569</v>
      </c>
      <c r="K221" s="1" t="s">
        <v>1572</v>
      </c>
      <c r="L221" s="1" t="s">
        <v>842</v>
      </c>
      <c r="M221" s="3" t="str">
        <f t="shared" si="87"/>
        <v>04:06.96</v>
      </c>
      <c r="N221" s="3" t="str">
        <f t="shared" si="88"/>
        <v>04:06.96</v>
      </c>
      <c r="O221" s="3" t="str">
        <f t="shared" si="89"/>
        <v>04:06.96</v>
      </c>
      <c r="P221" s="3" t="str">
        <f t="shared" si="90"/>
        <v>04:06.96</v>
      </c>
      <c r="R221" s="3">
        <f t="shared" si="91"/>
        <v>0.002859933333333333</v>
      </c>
      <c r="S221" s="3">
        <f t="shared" si="92"/>
        <v>0.0028766350580066665</v>
      </c>
      <c r="T221" s="3" t="str">
        <f t="shared" si="93"/>
        <v>04:08.54</v>
      </c>
      <c r="U221" s="3" t="str">
        <f t="shared" si="94"/>
        <v>04:08.54</v>
      </c>
      <c r="V221" s="1" t="s">
        <v>842</v>
      </c>
    </row>
    <row r="222" spans="3:22" ht="12.75">
      <c r="C222" s="1" t="s">
        <v>873</v>
      </c>
      <c r="D222" s="1" t="str">
        <f t="shared" si="95"/>
        <v> 04:07.85</v>
      </c>
      <c r="E222" s="1" t="s">
        <v>839</v>
      </c>
      <c r="G222" s="1" t="s">
        <v>283</v>
      </c>
      <c r="I222" s="1" t="s">
        <v>283</v>
      </c>
      <c r="J222" s="1" t="s">
        <v>1811</v>
      </c>
      <c r="K222" s="1" t="s">
        <v>1708</v>
      </c>
      <c r="L222" s="1" t="s">
        <v>842</v>
      </c>
      <c r="M222" s="3" t="str">
        <f t="shared" si="87"/>
        <v>04:07.85</v>
      </c>
      <c r="N222" s="3" t="str">
        <f t="shared" si="88"/>
        <v>04:07.85</v>
      </c>
      <c r="O222" s="3" t="str">
        <f t="shared" si="89"/>
        <v>04:07.85</v>
      </c>
      <c r="P222" s="3" t="str">
        <f t="shared" si="90"/>
        <v>04:07.85</v>
      </c>
      <c r="R222" s="3">
        <f t="shared" si="91"/>
        <v>0.0028702342592592596</v>
      </c>
      <c r="S222" s="3">
        <f t="shared" si="92"/>
        <v>0.002886996140309908</v>
      </c>
      <c r="T222" s="3" t="str">
        <f t="shared" si="93"/>
        <v>04:09.44</v>
      </c>
      <c r="U222" s="3" t="str">
        <f t="shared" si="94"/>
        <v>04:09.44</v>
      </c>
      <c r="V222" s="1" t="s">
        <v>842</v>
      </c>
    </row>
    <row r="223" spans="3:22" ht="12.75">
      <c r="C223" s="1" t="s">
        <v>875</v>
      </c>
      <c r="D223" s="1" t="str">
        <f>IF(V223="Y",IF(L223="Y"," "&amp;U223,"-"&amp;U223),IF(L223="M"," "&amp;P223,"-"&amp;P223))</f>
        <v> 04:07.94 f</v>
      </c>
      <c r="G223" s="1" t="s">
        <v>509</v>
      </c>
      <c r="I223" s="1" t="s">
        <v>509</v>
      </c>
      <c r="J223" s="1" t="s">
        <v>1053</v>
      </c>
      <c r="K223" s="1" t="s">
        <v>1067</v>
      </c>
      <c r="L223" s="1" t="s">
        <v>842</v>
      </c>
      <c r="M223" s="3">
        <f t="shared" si="87"/>
        <v>0.0028696555555555556</v>
      </c>
      <c r="N223" s="3">
        <f t="shared" si="88"/>
        <v>0.0028696555555555556</v>
      </c>
      <c r="O223" s="3" t="str">
        <f t="shared" si="89"/>
        <v>04:07.94</v>
      </c>
      <c r="P223" s="3" t="str">
        <f t="shared" si="90"/>
        <v>04:07.94 f</v>
      </c>
      <c r="R223" s="3" t="b">
        <f t="shared" si="91"/>
        <v>0</v>
      </c>
      <c r="S223" s="3">
        <f t="shared" si="92"/>
        <v>0</v>
      </c>
      <c r="T223" s="3" t="str">
        <f t="shared" si="93"/>
        <v>00:00.00</v>
      </c>
      <c r="U223" s="3" t="str">
        <f t="shared" si="94"/>
        <v>00:00.00 f</v>
      </c>
      <c r="V223" s="1" t="s">
        <v>842</v>
      </c>
    </row>
    <row r="224" spans="3:22" ht="12.75">
      <c r="C224" s="1" t="s">
        <v>876</v>
      </c>
      <c r="D224" s="1" t="str">
        <f>IF(V224="Y",IF(L224="Y"," "&amp;U224,"-"&amp;U224),IF(L224="M"," "&amp;P224,"-"&amp;P224))</f>
        <v> 04:08.34</v>
      </c>
      <c r="E224" s="1" t="s">
        <v>839</v>
      </c>
      <c r="G224" s="1" t="s">
        <v>284</v>
      </c>
      <c r="I224" s="1" t="s">
        <v>284</v>
      </c>
      <c r="J224" s="1" t="s">
        <v>720</v>
      </c>
      <c r="K224" s="1" t="s">
        <v>734</v>
      </c>
      <c r="L224" s="1" t="s">
        <v>842</v>
      </c>
      <c r="M224" s="3" t="str">
        <f t="shared" si="87"/>
        <v>04:08.34</v>
      </c>
      <c r="N224" s="3" t="str">
        <f t="shared" si="88"/>
        <v>04:08.34</v>
      </c>
      <c r="O224" s="3" t="str">
        <f t="shared" si="89"/>
        <v>04:08.34</v>
      </c>
      <c r="P224" s="3" t="str">
        <f t="shared" si="90"/>
        <v>04:08.34</v>
      </c>
      <c r="R224" s="3">
        <f t="shared" si="91"/>
        <v>0.0028759055555555558</v>
      </c>
      <c r="S224" s="3">
        <f t="shared" si="92"/>
        <v>0.0028927005564094448</v>
      </c>
      <c r="T224" s="3" t="str">
        <f t="shared" si="93"/>
        <v>04:09.93</v>
      </c>
      <c r="U224" s="3" t="str">
        <f t="shared" si="94"/>
        <v>04:09.93</v>
      </c>
      <c r="V224" s="1" t="s">
        <v>842</v>
      </c>
    </row>
    <row r="225" spans="3:22" ht="12.75">
      <c r="C225" s="1" t="s">
        <v>879</v>
      </c>
      <c r="D225" s="1" t="str">
        <f t="shared" si="95"/>
        <v> 04:08.51</v>
      </c>
      <c r="E225" s="1" t="s">
        <v>839</v>
      </c>
      <c r="G225" s="1" t="s">
        <v>1898</v>
      </c>
      <c r="I225" s="1" t="s">
        <v>1898</v>
      </c>
      <c r="J225" s="1" t="s">
        <v>1315</v>
      </c>
      <c r="K225" s="1" t="s">
        <v>1335</v>
      </c>
      <c r="L225" s="1" t="s">
        <v>842</v>
      </c>
      <c r="M225" s="3" t="str">
        <f t="shared" si="87"/>
        <v>04:08.51</v>
      </c>
      <c r="N225" s="3" t="str">
        <f t="shared" si="88"/>
        <v>04:08.51</v>
      </c>
      <c r="O225" s="3" t="str">
        <f t="shared" si="89"/>
        <v>04:08.51</v>
      </c>
      <c r="P225" s="3" t="str">
        <f t="shared" si="90"/>
        <v>04:08.51</v>
      </c>
      <c r="R225" s="3">
        <f t="shared" si="91"/>
        <v>0.0028778731481481482</v>
      </c>
      <c r="S225" s="3">
        <f t="shared" si="92"/>
        <v>0.002894679639546019</v>
      </c>
      <c r="T225" s="3" t="str">
        <f t="shared" si="93"/>
        <v>04:10.10</v>
      </c>
      <c r="U225" s="3" t="str">
        <f t="shared" si="94"/>
        <v>04:10.10</v>
      </c>
      <c r="V225" s="1" t="s">
        <v>842</v>
      </c>
    </row>
    <row r="226" spans="3:22" ht="12.75">
      <c r="C226" s="1" t="s">
        <v>881</v>
      </c>
      <c r="D226" s="1" t="str">
        <f t="shared" si="95"/>
        <v> 04:09.23</v>
      </c>
      <c r="E226" s="1" t="s">
        <v>839</v>
      </c>
      <c r="G226" s="1" t="s">
        <v>849</v>
      </c>
      <c r="I226" s="1" t="s">
        <v>849</v>
      </c>
      <c r="J226" s="1" t="s">
        <v>1591</v>
      </c>
      <c r="K226" s="1" t="s">
        <v>1618</v>
      </c>
      <c r="L226" s="1" t="s">
        <v>842</v>
      </c>
      <c r="M226" s="3" t="str">
        <f t="shared" si="87"/>
        <v>04:09.23</v>
      </c>
      <c r="N226" s="3" t="str">
        <f t="shared" si="88"/>
        <v>04:09.23</v>
      </c>
      <c r="O226" s="3" t="str">
        <f t="shared" si="89"/>
        <v>04:09.23</v>
      </c>
      <c r="P226" s="3" t="str">
        <f t="shared" si="90"/>
        <v>04:09.23</v>
      </c>
      <c r="R226" s="3">
        <f t="shared" si="91"/>
        <v>0.002886206481481481</v>
      </c>
      <c r="S226" s="3">
        <f t="shared" si="92"/>
        <v>0.002903061638712685</v>
      </c>
      <c r="T226" s="3" t="str">
        <f t="shared" si="93"/>
        <v>04:10.82</v>
      </c>
      <c r="U226" s="3" t="str">
        <f t="shared" si="94"/>
        <v>04:10.82</v>
      </c>
      <c r="V226" s="1" t="s">
        <v>842</v>
      </c>
    </row>
    <row r="227" spans="3:22" ht="12.75">
      <c r="C227" s="1" t="s">
        <v>882</v>
      </c>
      <c r="D227" s="1" t="str">
        <f t="shared" si="95"/>
        <v> 04:10.11</v>
      </c>
      <c r="E227" s="1" t="s">
        <v>839</v>
      </c>
      <c r="G227" s="1" t="s">
        <v>1907</v>
      </c>
      <c r="I227" s="1" t="s">
        <v>1907</v>
      </c>
      <c r="J227" s="1" t="s">
        <v>1584</v>
      </c>
      <c r="K227" s="1" t="s">
        <v>1646</v>
      </c>
      <c r="L227" s="1" t="s">
        <v>842</v>
      </c>
      <c r="M227" s="3" t="str">
        <f t="shared" si="87"/>
        <v>04:10.11</v>
      </c>
      <c r="N227" s="3" t="str">
        <f t="shared" si="88"/>
        <v>04:10.11</v>
      </c>
      <c r="O227" s="3" t="str">
        <f t="shared" si="89"/>
        <v>04:10.11</v>
      </c>
      <c r="P227" s="3" t="str">
        <f t="shared" si="90"/>
        <v>04:10.11</v>
      </c>
      <c r="R227" s="3">
        <f t="shared" si="91"/>
        <v>0.0028963916666666666</v>
      </c>
      <c r="S227" s="3">
        <f t="shared" si="92"/>
        <v>0.0029133063043608335</v>
      </c>
      <c r="T227" s="3" t="str">
        <f t="shared" si="93"/>
        <v>04:11.71</v>
      </c>
      <c r="U227" s="3" t="str">
        <f t="shared" si="94"/>
        <v>04:11.71</v>
      </c>
      <c r="V227" s="1" t="s">
        <v>842</v>
      </c>
    </row>
    <row r="228" spans="3:22" ht="12.75">
      <c r="C228" s="1" t="s">
        <v>1021</v>
      </c>
      <c r="D228" s="1" t="str">
        <f t="shared" si="95"/>
        <v> 04:11.22</v>
      </c>
      <c r="E228" s="1" t="s">
        <v>839</v>
      </c>
      <c r="G228" s="1" t="s">
        <v>164</v>
      </c>
      <c r="I228" s="1" t="s">
        <v>164</v>
      </c>
      <c r="J228" s="1" t="s">
        <v>414</v>
      </c>
      <c r="K228" s="1" t="s">
        <v>437</v>
      </c>
      <c r="L228" s="1" t="s">
        <v>842</v>
      </c>
      <c r="M228" s="3" t="str">
        <f t="shared" si="87"/>
        <v>04:11.22</v>
      </c>
      <c r="N228" s="3" t="str">
        <f t="shared" si="88"/>
        <v>04:11.22</v>
      </c>
      <c r="O228" s="3" t="str">
        <f t="shared" si="89"/>
        <v>04:11.22</v>
      </c>
      <c r="P228" s="3" t="str">
        <f t="shared" si="90"/>
        <v>04:11.22</v>
      </c>
      <c r="R228" s="3">
        <f t="shared" si="91"/>
        <v>0.002909238888888889</v>
      </c>
      <c r="S228" s="3">
        <f t="shared" si="92"/>
        <v>0.0029262285530761113</v>
      </c>
      <c r="T228" s="3" t="str">
        <f t="shared" si="93"/>
        <v>04:12.83</v>
      </c>
      <c r="U228" s="3" t="str">
        <f t="shared" si="94"/>
        <v>04:12.83</v>
      </c>
      <c r="V228" s="1" t="s">
        <v>842</v>
      </c>
    </row>
    <row r="229" spans="3:22" ht="12.75">
      <c r="C229" s="1" t="s">
        <v>1023</v>
      </c>
      <c r="D229" s="1" t="str">
        <f t="shared" si="95"/>
        <v> 04:11.60</v>
      </c>
      <c r="E229" s="1" t="s">
        <v>839</v>
      </c>
      <c r="G229" s="1" t="s">
        <v>14</v>
      </c>
      <c r="I229" s="1" t="s">
        <v>14</v>
      </c>
      <c r="J229" s="1" t="s">
        <v>1587</v>
      </c>
      <c r="K229" s="1" t="s">
        <v>1619</v>
      </c>
      <c r="L229" s="1" t="s">
        <v>842</v>
      </c>
      <c r="M229" s="3" t="str">
        <f t="shared" si="87"/>
        <v>04:11.60</v>
      </c>
      <c r="N229" s="3" t="str">
        <f t="shared" si="88"/>
        <v>04:11.60</v>
      </c>
      <c r="O229" s="3" t="str">
        <f t="shared" si="89"/>
        <v>04:11.60</v>
      </c>
      <c r="P229" s="3" t="str">
        <f t="shared" si="90"/>
        <v>04:11.60</v>
      </c>
      <c r="R229" s="3">
        <f t="shared" si="91"/>
        <v>0.0029136370370370372</v>
      </c>
      <c r="S229" s="3">
        <f t="shared" si="92"/>
        <v>0.0029306523859696297</v>
      </c>
      <c r="T229" s="3" t="str">
        <f t="shared" si="93"/>
        <v>04:13.21</v>
      </c>
      <c r="U229" s="3" t="str">
        <f t="shared" si="94"/>
        <v>04:13.21</v>
      </c>
      <c r="V229" s="1" t="s">
        <v>842</v>
      </c>
    </row>
    <row r="230" spans="1:22" ht="12.75">
      <c r="A230" s="1" t="s">
        <v>1905</v>
      </c>
      <c r="C230" s="1" t="s">
        <v>1106</v>
      </c>
      <c r="D230" s="1" t="str">
        <f>IF(V230="Y",IF(L230="Y"," "&amp;U230,"-"&amp;U230),IF(L230="M"," "&amp;P230,"-"&amp;P230))</f>
        <v> 04:12.04 f</v>
      </c>
      <c r="G230" s="1" t="s">
        <v>1061</v>
      </c>
      <c r="I230" s="1" t="s">
        <v>1061</v>
      </c>
      <c r="J230" s="1" t="s">
        <v>1059</v>
      </c>
      <c r="K230" s="1" t="s">
        <v>1068</v>
      </c>
      <c r="L230" s="1" t="s">
        <v>842</v>
      </c>
      <c r="M230" s="3">
        <f t="shared" si="87"/>
        <v>0.0029171092592592597</v>
      </c>
      <c r="N230" s="3">
        <f t="shared" si="88"/>
        <v>0.0029171092592592597</v>
      </c>
      <c r="O230" s="3" t="str">
        <f t="shared" si="89"/>
        <v>04:12.04</v>
      </c>
      <c r="P230" s="3" t="str">
        <f t="shared" si="90"/>
        <v>04:12.04 f</v>
      </c>
      <c r="R230" s="3" t="b">
        <f t="shared" si="91"/>
        <v>0</v>
      </c>
      <c r="S230" s="3">
        <f t="shared" si="92"/>
        <v>0</v>
      </c>
      <c r="T230" s="3" t="str">
        <f t="shared" si="93"/>
        <v>00:00.00</v>
      </c>
      <c r="U230" s="3" t="str">
        <f t="shared" si="94"/>
        <v>00:00.00 f</v>
      </c>
      <c r="V230" s="1" t="s">
        <v>842</v>
      </c>
    </row>
    <row r="231" spans="4:22" ht="12.75">
      <c r="D231" s="1" t="str">
        <f t="shared" si="95"/>
        <v> 03:39.72</v>
      </c>
      <c r="E231" s="1" t="s">
        <v>839</v>
      </c>
      <c r="F231" s="1" t="s">
        <v>1911</v>
      </c>
      <c r="G231" s="1" t="s">
        <v>275</v>
      </c>
      <c r="K231" s="1" t="s">
        <v>585</v>
      </c>
      <c r="L231" s="1" t="s">
        <v>842</v>
      </c>
      <c r="M231" s="3" t="str">
        <f t="shared" si="87"/>
        <v>03:39.72</v>
      </c>
      <c r="N231" s="3" t="str">
        <f t="shared" si="88"/>
        <v>03:39.72</v>
      </c>
      <c r="O231" s="3" t="str">
        <f t="shared" si="89"/>
        <v>03:39.72</v>
      </c>
      <c r="P231" s="3" t="str">
        <f t="shared" si="90"/>
        <v>03:39.72</v>
      </c>
      <c r="R231" s="3">
        <f t="shared" si="91"/>
        <v>0.002544655555555556</v>
      </c>
      <c r="S231" s="3">
        <f t="shared" si="92"/>
        <v>0.002559516089534445</v>
      </c>
      <c r="T231" s="3" t="str">
        <f t="shared" si="93"/>
        <v>03:41.14</v>
      </c>
      <c r="U231" s="3" t="str">
        <f t="shared" si="94"/>
        <v>03:41.14</v>
      </c>
      <c r="V231" s="1" t="s">
        <v>842</v>
      </c>
    </row>
    <row r="232" spans="4:22" ht="12.75">
      <c r="D232" s="1" t="str">
        <f t="shared" si="95"/>
        <v> 03:37.16</v>
      </c>
      <c r="E232" s="1" t="s">
        <v>839</v>
      </c>
      <c r="F232" s="1" t="s">
        <v>1911</v>
      </c>
      <c r="G232" s="1" t="s">
        <v>607</v>
      </c>
      <c r="K232" s="1" t="s">
        <v>606</v>
      </c>
      <c r="L232" s="1" t="s">
        <v>842</v>
      </c>
      <c r="M232" s="3" t="str">
        <f t="shared" si="87"/>
        <v>03:37.16</v>
      </c>
      <c r="N232" s="3" t="str">
        <f t="shared" si="88"/>
        <v>03:37.16</v>
      </c>
      <c r="O232" s="3" t="str">
        <f t="shared" si="89"/>
        <v>03:37.16</v>
      </c>
      <c r="P232" s="3" t="str">
        <f t="shared" si="90"/>
        <v>03:37.16</v>
      </c>
      <c r="R232" s="3">
        <f t="shared" si="91"/>
        <v>0.0025150259259259264</v>
      </c>
      <c r="S232" s="3">
        <f t="shared" si="92"/>
        <v>0.002529713425830741</v>
      </c>
      <c r="T232" s="3" t="str">
        <f t="shared" si="93"/>
        <v>03:38.57</v>
      </c>
      <c r="U232" s="3" t="str">
        <f t="shared" si="94"/>
        <v>03:38.57</v>
      </c>
      <c r="V232" s="1" t="s">
        <v>842</v>
      </c>
    </row>
    <row r="234" spans="1:10" ht="12.75">
      <c r="A234" s="1" t="s">
        <v>1912</v>
      </c>
      <c r="B234" s="2">
        <v>10</v>
      </c>
      <c r="C234" s="1" t="s">
        <v>838</v>
      </c>
      <c r="D234" s="1" t="s">
        <v>1284</v>
      </c>
      <c r="G234" s="1" t="s">
        <v>338</v>
      </c>
      <c r="H234" s="1">
        <v>12</v>
      </c>
      <c r="I234" s="1" t="s">
        <v>1112</v>
      </c>
      <c r="J234" s="1" t="s">
        <v>911</v>
      </c>
    </row>
    <row r="235" spans="2:10" ht="12.75">
      <c r="B235" s="2">
        <v>8</v>
      </c>
      <c r="C235" s="1" t="s">
        <v>843</v>
      </c>
      <c r="D235" s="1" t="s">
        <v>505</v>
      </c>
      <c r="G235" s="1" t="s">
        <v>1141</v>
      </c>
      <c r="H235" s="1">
        <v>11</v>
      </c>
      <c r="I235" s="1" t="s">
        <v>1901</v>
      </c>
      <c r="J235" s="1" t="s">
        <v>1127</v>
      </c>
    </row>
    <row r="236" spans="2:10" ht="12.75">
      <c r="B236" s="2">
        <v>6</v>
      </c>
      <c r="C236" s="1" t="s">
        <v>846</v>
      </c>
      <c r="D236" s="1" t="s">
        <v>505</v>
      </c>
      <c r="G236" s="1" t="s">
        <v>756</v>
      </c>
      <c r="H236" s="1">
        <v>11</v>
      </c>
      <c r="I236" s="1" t="s">
        <v>1126</v>
      </c>
      <c r="J236" s="1" t="s">
        <v>22</v>
      </c>
    </row>
    <row r="237" spans="1:10" ht="12.75">
      <c r="A237" s="1" t="s">
        <v>339</v>
      </c>
      <c r="B237" s="2">
        <v>4</v>
      </c>
      <c r="C237" s="1" t="s">
        <v>848</v>
      </c>
      <c r="D237" s="1" t="s">
        <v>667</v>
      </c>
      <c r="G237" s="1" t="s">
        <v>744</v>
      </c>
      <c r="H237" s="1" t="s">
        <v>871</v>
      </c>
      <c r="I237" s="1" t="s">
        <v>164</v>
      </c>
      <c r="J237" s="1" t="s">
        <v>1795</v>
      </c>
    </row>
    <row r="238" spans="2:10" ht="12.75">
      <c r="B238" s="2">
        <v>2</v>
      </c>
      <c r="C238" s="1" t="s">
        <v>850</v>
      </c>
      <c r="D238" s="1" t="s">
        <v>667</v>
      </c>
      <c r="G238" s="1" t="s">
        <v>346</v>
      </c>
      <c r="H238" s="1">
        <v>11</v>
      </c>
      <c r="I238" s="1" t="s">
        <v>858</v>
      </c>
      <c r="J238" s="1" t="s">
        <v>859</v>
      </c>
    </row>
    <row r="239" spans="2:10" ht="12.75">
      <c r="B239" s="2">
        <v>1</v>
      </c>
      <c r="C239" s="1" t="s">
        <v>860</v>
      </c>
      <c r="D239" s="1" t="s">
        <v>950</v>
      </c>
      <c r="G239" s="1" t="s">
        <v>342</v>
      </c>
      <c r="H239" s="1">
        <v>11</v>
      </c>
      <c r="I239" s="1" t="s">
        <v>1112</v>
      </c>
      <c r="J239" s="1" t="s">
        <v>896</v>
      </c>
    </row>
    <row r="240" spans="2:10" ht="12.75">
      <c r="B240" s="1"/>
      <c r="C240" s="1" t="s">
        <v>863</v>
      </c>
      <c r="D240" s="1" t="s">
        <v>1336</v>
      </c>
      <c r="G240" s="1" t="s">
        <v>57</v>
      </c>
      <c r="H240" s="1" t="s">
        <v>873</v>
      </c>
      <c r="I240" s="1" t="s">
        <v>1921</v>
      </c>
      <c r="J240" s="1" t="s">
        <v>1338</v>
      </c>
    </row>
    <row r="241" spans="2:10" ht="12.75">
      <c r="B241" s="1"/>
      <c r="C241" s="1" t="s">
        <v>865</v>
      </c>
      <c r="D241" s="1" t="s">
        <v>340</v>
      </c>
      <c r="G241" s="1" t="s">
        <v>223</v>
      </c>
      <c r="H241" s="1" t="s">
        <v>873</v>
      </c>
      <c r="I241" s="1" t="s">
        <v>849</v>
      </c>
      <c r="J241" s="1" t="s">
        <v>1590</v>
      </c>
    </row>
    <row r="242" spans="2:10" ht="12.75">
      <c r="B242" s="1"/>
      <c r="C242" s="1" t="s">
        <v>868</v>
      </c>
      <c r="D242" s="1" t="s">
        <v>340</v>
      </c>
      <c r="G242" s="1" t="s">
        <v>455</v>
      </c>
      <c r="H242" s="1" t="s">
        <v>868</v>
      </c>
      <c r="I242" s="1" t="s">
        <v>58</v>
      </c>
      <c r="J242" s="1" t="s">
        <v>1799</v>
      </c>
    </row>
    <row r="243" spans="2:10" ht="12.75">
      <c r="B243" s="1"/>
      <c r="C243" s="1" t="s">
        <v>870</v>
      </c>
      <c r="D243" s="1" t="s">
        <v>340</v>
      </c>
      <c r="G243" s="1" t="s">
        <v>1922</v>
      </c>
      <c r="H243" s="1" t="s">
        <v>870</v>
      </c>
      <c r="I243" s="1" t="s">
        <v>14</v>
      </c>
      <c r="J243" s="1" t="s">
        <v>1799</v>
      </c>
    </row>
    <row r="244" spans="2:10" ht="12.75">
      <c r="B244" s="1"/>
      <c r="C244" s="1" t="s">
        <v>871</v>
      </c>
      <c r="D244" s="1" t="s">
        <v>340</v>
      </c>
      <c r="G244" s="1" t="s">
        <v>1189</v>
      </c>
      <c r="H244" s="1" t="s">
        <v>868</v>
      </c>
      <c r="I244" s="1" t="s">
        <v>16</v>
      </c>
      <c r="J244" s="1" t="s">
        <v>1188</v>
      </c>
    </row>
    <row r="245" spans="2:10" ht="12.75">
      <c r="B245" s="1"/>
      <c r="C245" s="1" t="s">
        <v>873</v>
      </c>
      <c r="D245" s="1" t="s">
        <v>340</v>
      </c>
      <c r="G245" s="1" t="s">
        <v>512</v>
      </c>
      <c r="H245" s="1" t="s">
        <v>870</v>
      </c>
      <c r="I245" s="1" t="s">
        <v>1120</v>
      </c>
      <c r="J245" s="1" t="s">
        <v>1245</v>
      </c>
    </row>
    <row r="246" spans="2:10" ht="12.75">
      <c r="B246" s="1"/>
      <c r="C246" s="1" t="s">
        <v>875</v>
      </c>
      <c r="D246" s="1" t="s">
        <v>340</v>
      </c>
      <c r="G246" s="1" t="s">
        <v>785</v>
      </c>
      <c r="H246" s="1">
        <v>12</v>
      </c>
      <c r="I246" s="1" t="s">
        <v>283</v>
      </c>
      <c r="J246" s="1" t="s">
        <v>228</v>
      </c>
    </row>
    <row r="247" spans="2:10" ht="12.75">
      <c r="B247" s="1"/>
      <c r="C247" s="1" t="s">
        <v>876</v>
      </c>
      <c r="D247" s="1" t="s">
        <v>340</v>
      </c>
      <c r="G247" s="1" t="s">
        <v>1902</v>
      </c>
      <c r="H247" s="1" t="s">
        <v>870</v>
      </c>
      <c r="I247" s="1" t="s">
        <v>58</v>
      </c>
      <c r="J247" s="1" t="s">
        <v>1903</v>
      </c>
    </row>
    <row r="248" spans="2:10" ht="12.75">
      <c r="B248" s="1"/>
      <c r="C248" s="1" t="s">
        <v>879</v>
      </c>
      <c r="D248" s="1" t="s">
        <v>340</v>
      </c>
      <c r="G248" s="1" t="s">
        <v>758</v>
      </c>
      <c r="H248" s="1" t="s">
        <v>870</v>
      </c>
      <c r="I248" s="1" t="s">
        <v>877</v>
      </c>
      <c r="J248" s="1" t="s">
        <v>93</v>
      </c>
    </row>
    <row r="249" spans="2:10" ht="12.75">
      <c r="B249" s="1"/>
      <c r="C249" s="1" t="s">
        <v>881</v>
      </c>
      <c r="D249" s="1" t="s">
        <v>1337</v>
      </c>
      <c r="G249" s="1" t="s">
        <v>353</v>
      </c>
      <c r="H249" s="1" t="s">
        <v>873</v>
      </c>
      <c r="I249" s="1" t="s">
        <v>20</v>
      </c>
      <c r="J249" s="1" t="s">
        <v>1325</v>
      </c>
    </row>
    <row r="250" spans="2:10" ht="12.75">
      <c r="B250" s="1"/>
      <c r="C250" s="1" t="s">
        <v>882</v>
      </c>
      <c r="D250" s="1" t="s">
        <v>344</v>
      </c>
      <c r="G250" s="1" t="s">
        <v>1625</v>
      </c>
      <c r="H250" s="1" t="s">
        <v>871</v>
      </c>
      <c r="I250" s="1" t="s">
        <v>816</v>
      </c>
      <c r="J250" s="1" t="s">
        <v>1624</v>
      </c>
    </row>
    <row r="251" spans="2:10" ht="12.75">
      <c r="B251" s="1"/>
      <c r="C251" s="1" t="s">
        <v>1021</v>
      </c>
      <c r="D251" s="1" t="s">
        <v>344</v>
      </c>
      <c r="G251" s="1" t="s">
        <v>1927</v>
      </c>
      <c r="H251" s="1">
        <v>10</v>
      </c>
      <c r="I251" s="1" t="s">
        <v>25</v>
      </c>
      <c r="J251" s="1" t="s">
        <v>1199</v>
      </c>
    </row>
    <row r="252" spans="2:10" ht="12.75">
      <c r="B252" s="1"/>
      <c r="C252" s="1" t="s">
        <v>1023</v>
      </c>
      <c r="D252" s="1" t="s">
        <v>344</v>
      </c>
      <c r="G252" s="1" t="s">
        <v>779</v>
      </c>
      <c r="H252" s="1">
        <v>10</v>
      </c>
      <c r="I252" s="1" t="s">
        <v>861</v>
      </c>
      <c r="J252" s="1" t="s">
        <v>335</v>
      </c>
    </row>
    <row r="253" spans="2:10" ht="12.75">
      <c r="B253" s="1"/>
      <c r="C253" s="1" t="s">
        <v>1106</v>
      </c>
      <c r="D253" s="1" t="s">
        <v>344</v>
      </c>
      <c r="G253" s="1" t="s">
        <v>1304</v>
      </c>
      <c r="H253" s="1" t="s">
        <v>870</v>
      </c>
      <c r="I253" s="1" t="s">
        <v>103</v>
      </c>
      <c r="J253" s="1" t="s">
        <v>1305</v>
      </c>
    </row>
    <row r="254" spans="2:10" ht="12.75">
      <c r="B254" s="1"/>
      <c r="C254" s="1" t="s">
        <v>1106</v>
      </c>
      <c r="D254" s="1" t="s">
        <v>344</v>
      </c>
      <c r="G254" s="1" t="s">
        <v>186</v>
      </c>
      <c r="H254" s="1" t="s">
        <v>868</v>
      </c>
      <c r="I254" s="1" t="s">
        <v>1921</v>
      </c>
      <c r="J254" s="1" t="s">
        <v>187</v>
      </c>
    </row>
    <row r="255" spans="2:10" ht="12.75">
      <c r="B255" s="1"/>
      <c r="C255" s="1" t="s">
        <v>1106</v>
      </c>
      <c r="D255" s="1" t="s">
        <v>344</v>
      </c>
      <c r="G255" s="1" t="s">
        <v>1462</v>
      </c>
      <c r="H255" s="1" t="s">
        <v>868</v>
      </c>
      <c r="I255" s="1" t="s">
        <v>1134</v>
      </c>
      <c r="J255" s="1" t="s">
        <v>352</v>
      </c>
    </row>
    <row r="256" spans="2:10" ht="12.75">
      <c r="B256" s="1"/>
      <c r="C256" s="1" t="s">
        <v>1106</v>
      </c>
      <c r="D256" s="1" t="s">
        <v>344</v>
      </c>
      <c r="G256" s="1" t="s">
        <v>613</v>
      </c>
      <c r="I256" s="1" t="s">
        <v>509</v>
      </c>
      <c r="J256" s="1" t="s">
        <v>95</v>
      </c>
    </row>
    <row r="257" spans="2:10" ht="12.75">
      <c r="B257" s="1"/>
      <c r="C257" s="1" t="s">
        <v>1106</v>
      </c>
      <c r="D257" s="1" t="s">
        <v>344</v>
      </c>
      <c r="G257" s="1" t="s">
        <v>559</v>
      </c>
      <c r="I257" s="1" t="s">
        <v>284</v>
      </c>
      <c r="J257" s="1" t="s">
        <v>545</v>
      </c>
    </row>
    <row r="258" spans="2:10" ht="12.75">
      <c r="B258" s="1"/>
      <c r="C258" s="1" t="s">
        <v>1106</v>
      </c>
      <c r="D258" s="1" t="s">
        <v>344</v>
      </c>
      <c r="G258" s="1" t="s">
        <v>1893</v>
      </c>
      <c r="H258" s="1">
        <v>11</v>
      </c>
      <c r="I258" s="1" t="s">
        <v>1143</v>
      </c>
      <c r="J258" s="1" t="s">
        <v>1182</v>
      </c>
    </row>
    <row r="259" spans="2:10" ht="12.75">
      <c r="B259" s="1"/>
      <c r="C259" s="1" t="s">
        <v>1106</v>
      </c>
      <c r="D259" s="1" t="s">
        <v>344</v>
      </c>
      <c r="G259" s="1" t="s">
        <v>660</v>
      </c>
      <c r="H259" s="1">
        <v>12</v>
      </c>
      <c r="I259" s="1" t="s">
        <v>861</v>
      </c>
      <c r="J259" s="1" t="s">
        <v>878</v>
      </c>
    </row>
    <row r="260" spans="1:10" ht="12.75">
      <c r="A260" s="1" t="s">
        <v>1912</v>
      </c>
      <c r="B260" s="1"/>
      <c r="C260" s="1" t="s">
        <v>1106</v>
      </c>
      <c r="D260" s="1" t="s">
        <v>344</v>
      </c>
      <c r="G260" s="1" t="s">
        <v>71</v>
      </c>
      <c r="H260" s="1" t="s">
        <v>868</v>
      </c>
      <c r="I260" s="1" t="s">
        <v>840</v>
      </c>
      <c r="J260" s="1" t="s">
        <v>70</v>
      </c>
    </row>
    <row r="261" spans="2:9" ht="12.75">
      <c r="B261" s="1"/>
      <c r="D261" s="1" t="s">
        <v>1171</v>
      </c>
      <c r="F261" s="1" t="s">
        <v>1924</v>
      </c>
      <c r="G261" s="1" t="s">
        <v>1172</v>
      </c>
      <c r="I261" s="1" t="s">
        <v>348</v>
      </c>
    </row>
    <row r="262" spans="2:7" ht="12.75">
      <c r="B262" s="1"/>
      <c r="D262" s="1" t="s">
        <v>608</v>
      </c>
      <c r="F262" s="1" t="s">
        <v>1924</v>
      </c>
      <c r="G262" s="1" t="s">
        <v>1276</v>
      </c>
    </row>
    <row r="263" ht="12.75">
      <c r="B263" s="6"/>
    </row>
    <row r="264" spans="1:10" ht="12.75">
      <c r="A264" s="1" t="s">
        <v>1925</v>
      </c>
      <c r="B264" s="2">
        <v>10</v>
      </c>
      <c r="C264" s="1" t="s">
        <v>838</v>
      </c>
      <c r="D264" s="1" t="s">
        <v>951</v>
      </c>
      <c r="G264" s="1" t="s">
        <v>231</v>
      </c>
      <c r="H264" s="1">
        <v>12</v>
      </c>
      <c r="I264" s="1" t="s">
        <v>284</v>
      </c>
      <c r="J264" s="1" t="s">
        <v>911</v>
      </c>
    </row>
    <row r="265" spans="2:10" ht="12.75">
      <c r="B265" s="2">
        <v>8</v>
      </c>
      <c r="C265" s="1" t="s">
        <v>843</v>
      </c>
      <c r="D265" s="1" t="s">
        <v>1709</v>
      </c>
      <c r="G265" s="1" t="s">
        <v>1897</v>
      </c>
      <c r="H265" s="1">
        <v>10</v>
      </c>
      <c r="I265" s="1" t="s">
        <v>1907</v>
      </c>
      <c r="J265" s="1" t="s">
        <v>1793</v>
      </c>
    </row>
    <row r="266" spans="2:10" ht="12.75">
      <c r="B266" s="2">
        <v>6</v>
      </c>
      <c r="C266" s="1" t="s">
        <v>846</v>
      </c>
      <c r="D266" s="1" t="s">
        <v>125</v>
      </c>
      <c r="G266" s="1" t="s">
        <v>1607</v>
      </c>
      <c r="H266" s="1" t="s">
        <v>870</v>
      </c>
      <c r="I266" s="1" t="s">
        <v>343</v>
      </c>
      <c r="J266" s="1" t="s">
        <v>554</v>
      </c>
    </row>
    <row r="267" spans="2:10" ht="12.75">
      <c r="B267" s="2">
        <v>4</v>
      </c>
      <c r="C267" s="1" t="s">
        <v>848</v>
      </c>
      <c r="D267" s="1" t="s">
        <v>90</v>
      </c>
      <c r="G267" s="1" t="s">
        <v>747</v>
      </c>
      <c r="H267" s="1" t="s">
        <v>873</v>
      </c>
      <c r="I267" s="1" t="s">
        <v>1921</v>
      </c>
      <c r="J267" s="1" t="s">
        <v>91</v>
      </c>
    </row>
    <row r="268" spans="2:10" ht="12.75">
      <c r="B268" s="2">
        <v>2</v>
      </c>
      <c r="C268" s="1" t="s">
        <v>850</v>
      </c>
      <c r="D268" s="1" t="s">
        <v>622</v>
      </c>
      <c r="G268" s="1" t="s">
        <v>232</v>
      </c>
      <c r="H268" s="1" t="s">
        <v>873</v>
      </c>
      <c r="I268" s="1" t="s">
        <v>284</v>
      </c>
      <c r="J268" s="1" t="s">
        <v>308</v>
      </c>
    </row>
    <row r="269" spans="2:10" ht="12.75">
      <c r="B269" s="2">
        <v>1</v>
      </c>
      <c r="C269" s="1" t="s">
        <v>860</v>
      </c>
      <c r="D269" s="1" t="s">
        <v>1221</v>
      </c>
      <c r="G269" s="1" t="s">
        <v>1575</v>
      </c>
      <c r="H269" s="1" t="s">
        <v>870</v>
      </c>
      <c r="I269" s="1" t="s">
        <v>1022</v>
      </c>
      <c r="J269" s="1" t="s">
        <v>1569</v>
      </c>
    </row>
    <row r="270" spans="2:10" ht="12.75">
      <c r="B270" s="1"/>
      <c r="C270" s="1" t="s">
        <v>863</v>
      </c>
      <c r="D270" s="1" t="s">
        <v>240</v>
      </c>
      <c r="G270" s="1" t="s">
        <v>295</v>
      </c>
      <c r="H270" s="1" t="s">
        <v>870</v>
      </c>
      <c r="I270" s="1" t="s">
        <v>1112</v>
      </c>
      <c r="J270" s="1" t="s">
        <v>60</v>
      </c>
    </row>
    <row r="271" spans="2:10" ht="12.75">
      <c r="B271" s="1"/>
      <c r="C271" s="1" t="s">
        <v>865</v>
      </c>
      <c r="D271" s="1" t="s">
        <v>857</v>
      </c>
      <c r="G271" s="1" t="s">
        <v>506</v>
      </c>
      <c r="H271" s="1" t="s">
        <v>870</v>
      </c>
      <c r="I271" s="1" t="s">
        <v>1143</v>
      </c>
      <c r="J271" s="1" t="s">
        <v>326</v>
      </c>
    </row>
    <row r="272" spans="2:10" ht="12.75">
      <c r="B272" s="1"/>
      <c r="C272" s="1" t="s">
        <v>868</v>
      </c>
      <c r="D272" s="1" t="s">
        <v>447</v>
      </c>
      <c r="G272" s="1" t="s">
        <v>92</v>
      </c>
      <c r="H272" s="1" t="s">
        <v>873</v>
      </c>
      <c r="I272" s="1" t="s">
        <v>877</v>
      </c>
      <c r="J272" s="1" t="s">
        <v>408</v>
      </c>
    </row>
    <row r="273" spans="2:10" ht="12.75">
      <c r="B273" s="1"/>
      <c r="C273" s="1" t="s">
        <v>870</v>
      </c>
      <c r="D273" s="1" t="s">
        <v>952</v>
      </c>
      <c r="G273" s="1" t="s">
        <v>1403</v>
      </c>
      <c r="H273" s="1" t="s">
        <v>870</v>
      </c>
      <c r="I273" s="1" t="s">
        <v>874</v>
      </c>
      <c r="J273" s="1" t="s">
        <v>907</v>
      </c>
    </row>
    <row r="274" spans="2:10" ht="12.75">
      <c r="B274" s="1"/>
      <c r="C274" s="1" t="s">
        <v>871</v>
      </c>
      <c r="D274" s="1" t="s">
        <v>1051</v>
      </c>
      <c r="G274" s="1" t="s">
        <v>1627</v>
      </c>
      <c r="H274" s="1" t="s">
        <v>873</v>
      </c>
      <c r="I274" s="1" t="s">
        <v>1886</v>
      </c>
      <c r="J274" s="1" t="s">
        <v>551</v>
      </c>
    </row>
    <row r="275" spans="2:10" ht="12.75">
      <c r="B275" s="1"/>
      <c r="C275" s="1" t="s">
        <v>873</v>
      </c>
      <c r="D275" s="1" t="s">
        <v>1051</v>
      </c>
      <c r="G275" s="1" t="s">
        <v>346</v>
      </c>
      <c r="H275" s="1">
        <v>11</v>
      </c>
      <c r="I275" s="1" t="s">
        <v>858</v>
      </c>
      <c r="J275" s="1" t="s">
        <v>1145</v>
      </c>
    </row>
    <row r="276" spans="2:10" ht="12.75">
      <c r="B276" s="1"/>
      <c r="C276" s="1" t="s">
        <v>875</v>
      </c>
      <c r="D276" s="1" t="s">
        <v>1580</v>
      </c>
      <c r="G276" s="1" t="s">
        <v>1581</v>
      </c>
      <c r="H276" s="1" t="s">
        <v>871</v>
      </c>
      <c r="I276" s="1" t="s">
        <v>1901</v>
      </c>
      <c r="J276" s="1" t="s">
        <v>1576</v>
      </c>
    </row>
    <row r="277" spans="2:10" ht="12.75">
      <c r="B277" s="1"/>
      <c r="C277" s="1" t="s">
        <v>876</v>
      </c>
      <c r="D277" s="1" t="s">
        <v>1339</v>
      </c>
      <c r="G277" s="1" t="s">
        <v>354</v>
      </c>
      <c r="H277" s="1" t="s">
        <v>871</v>
      </c>
      <c r="I277" s="1" t="s">
        <v>1889</v>
      </c>
      <c r="J277" s="1" t="s">
        <v>1315</v>
      </c>
    </row>
    <row r="278" spans="2:23" ht="12.75">
      <c r="B278" s="1"/>
      <c r="C278" s="1" t="s">
        <v>879</v>
      </c>
      <c r="D278" s="1" t="s">
        <v>699</v>
      </c>
      <c r="F278" s="1" t="s">
        <v>794</v>
      </c>
      <c r="G278" s="1" t="s">
        <v>334</v>
      </c>
      <c r="H278" s="1" t="s">
        <v>870</v>
      </c>
      <c r="I278" s="1" t="s">
        <v>284</v>
      </c>
      <c r="J278" s="1" t="s">
        <v>1097</v>
      </c>
      <c r="W278" s="1" t="s">
        <v>172</v>
      </c>
    </row>
    <row r="279" spans="2:10" ht="12.75">
      <c r="B279" s="1"/>
      <c r="C279" s="1" t="s">
        <v>881</v>
      </c>
      <c r="D279" s="1" t="s">
        <v>1563</v>
      </c>
      <c r="F279" s="1" t="s">
        <v>1554</v>
      </c>
      <c r="G279" s="1" t="s">
        <v>1564</v>
      </c>
      <c r="H279" s="1" t="s">
        <v>871</v>
      </c>
      <c r="I279" s="1" t="s">
        <v>1143</v>
      </c>
      <c r="J279" s="1" t="s">
        <v>1535</v>
      </c>
    </row>
    <row r="280" spans="2:10" ht="12.75">
      <c r="B280" s="1"/>
      <c r="C280" s="1" t="s">
        <v>882</v>
      </c>
      <c r="D280" s="1" t="s">
        <v>1710</v>
      </c>
      <c r="G280" s="1" t="s">
        <v>1574</v>
      </c>
      <c r="H280" s="1" t="s">
        <v>871</v>
      </c>
      <c r="I280" s="1" t="s">
        <v>21</v>
      </c>
      <c r="J280" s="1" t="s">
        <v>1798</v>
      </c>
    </row>
    <row r="281" spans="2:10" ht="12.75">
      <c r="B281" s="1"/>
      <c r="C281" s="1" t="s">
        <v>1021</v>
      </c>
      <c r="D281" s="1" t="s">
        <v>152</v>
      </c>
      <c r="G281" s="1" t="s">
        <v>632</v>
      </c>
      <c r="H281" s="1" t="s">
        <v>870</v>
      </c>
      <c r="I281" s="1" t="s">
        <v>1174</v>
      </c>
      <c r="J281" s="1" t="s">
        <v>132</v>
      </c>
    </row>
    <row r="282" spans="2:10" ht="12.75">
      <c r="B282" s="1"/>
      <c r="C282" s="1" t="s">
        <v>1023</v>
      </c>
      <c r="D282" s="1" t="s">
        <v>1517</v>
      </c>
      <c r="G282" s="1" t="s">
        <v>111</v>
      </c>
      <c r="H282" s="1" t="s">
        <v>870</v>
      </c>
      <c r="I282" s="1" t="s">
        <v>877</v>
      </c>
      <c r="J282" s="1" t="s">
        <v>1906</v>
      </c>
    </row>
    <row r="283" spans="1:10" ht="12.75">
      <c r="A283" s="1" t="s">
        <v>1925</v>
      </c>
      <c r="B283" s="1"/>
      <c r="C283" s="1" t="s">
        <v>1106</v>
      </c>
      <c r="D283" s="1" t="s">
        <v>1582</v>
      </c>
      <c r="G283" s="1" t="s">
        <v>341</v>
      </c>
      <c r="H283" s="1" t="s">
        <v>873</v>
      </c>
      <c r="I283" s="1" t="s">
        <v>25</v>
      </c>
      <c r="J283" s="1" t="s">
        <v>1577</v>
      </c>
    </row>
    <row r="284" spans="2:9" ht="12.75">
      <c r="B284" s="1"/>
      <c r="D284" s="1" t="s">
        <v>951</v>
      </c>
      <c r="F284" s="1" t="s">
        <v>1933</v>
      </c>
      <c r="G284" s="1" t="s">
        <v>203</v>
      </c>
      <c r="I284" s="1" t="s">
        <v>284</v>
      </c>
    </row>
    <row r="285" spans="2:7" ht="12.75">
      <c r="B285" s="1"/>
      <c r="D285" s="1" t="s">
        <v>888</v>
      </c>
      <c r="F285" s="1" t="s">
        <v>1933</v>
      </c>
      <c r="G285" s="1" t="s">
        <v>1278</v>
      </c>
    </row>
    <row r="286" ht="12.75">
      <c r="B286" s="1"/>
    </row>
    <row r="287" spans="1:10" ht="12.75">
      <c r="A287" s="1" t="s">
        <v>1934</v>
      </c>
      <c r="B287" s="2">
        <v>10</v>
      </c>
      <c r="C287" s="1" t="s">
        <v>838</v>
      </c>
      <c r="D287" s="1" t="s">
        <v>582</v>
      </c>
      <c r="G287" s="1" t="s">
        <v>231</v>
      </c>
      <c r="H287" s="1">
        <v>12</v>
      </c>
      <c r="I287" s="1" t="s">
        <v>284</v>
      </c>
      <c r="J287" s="1" t="s">
        <v>911</v>
      </c>
    </row>
    <row r="288" spans="2:10" ht="12.75">
      <c r="B288" s="2">
        <v>8</v>
      </c>
      <c r="C288" s="1" t="s">
        <v>843</v>
      </c>
      <c r="D288" s="1" t="s">
        <v>1880</v>
      </c>
      <c r="G288" s="1" t="s">
        <v>742</v>
      </c>
      <c r="H288" s="1" t="s">
        <v>873</v>
      </c>
      <c r="I288" s="1" t="s">
        <v>330</v>
      </c>
      <c r="J288" s="1" t="s">
        <v>523</v>
      </c>
    </row>
    <row r="289" spans="2:10" ht="12.75">
      <c r="B289" s="2">
        <v>6</v>
      </c>
      <c r="C289" s="1" t="s">
        <v>846</v>
      </c>
      <c r="D289" s="1" t="s">
        <v>953</v>
      </c>
      <c r="G289" s="1" t="s">
        <v>1627</v>
      </c>
      <c r="H289" s="1" t="s">
        <v>873</v>
      </c>
      <c r="I289" s="1" t="s">
        <v>1886</v>
      </c>
      <c r="J289" s="1" t="s">
        <v>896</v>
      </c>
    </row>
    <row r="290" spans="2:10" ht="12.75">
      <c r="B290" s="2">
        <v>4</v>
      </c>
      <c r="C290" s="1" t="s">
        <v>848</v>
      </c>
      <c r="D290" s="1" t="s">
        <v>449</v>
      </c>
      <c r="G290" s="1" t="s">
        <v>317</v>
      </c>
      <c r="H290" s="1">
        <v>12</v>
      </c>
      <c r="I290" s="1" t="s">
        <v>861</v>
      </c>
      <c r="J290" s="1" t="s">
        <v>408</v>
      </c>
    </row>
    <row r="291" spans="2:10" ht="12.75">
      <c r="B291" s="2">
        <v>2</v>
      </c>
      <c r="C291" s="1" t="s">
        <v>850</v>
      </c>
      <c r="D291" s="1" t="s">
        <v>954</v>
      </c>
      <c r="G291" s="1" t="s">
        <v>402</v>
      </c>
      <c r="H291" s="1" t="s">
        <v>870</v>
      </c>
      <c r="I291" s="1" t="s">
        <v>1177</v>
      </c>
      <c r="J291" s="1" t="s">
        <v>913</v>
      </c>
    </row>
    <row r="292" spans="2:10" ht="12.75">
      <c r="B292" s="2">
        <v>1</v>
      </c>
      <c r="C292" s="1" t="s">
        <v>860</v>
      </c>
      <c r="D292" s="1" t="s">
        <v>955</v>
      </c>
      <c r="G292" s="1" t="s">
        <v>353</v>
      </c>
      <c r="H292" s="1">
        <v>12</v>
      </c>
      <c r="I292" s="1" t="s">
        <v>20</v>
      </c>
      <c r="J292" s="1" t="s">
        <v>916</v>
      </c>
    </row>
    <row r="293" spans="2:10" ht="12.75">
      <c r="B293" s="1"/>
      <c r="C293" s="1" t="s">
        <v>863</v>
      </c>
      <c r="D293" s="1" t="s">
        <v>1711</v>
      </c>
      <c r="G293" s="1" t="s">
        <v>1757</v>
      </c>
      <c r="H293" s="1" t="s">
        <v>870</v>
      </c>
      <c r="I293" s="1" t="s">
        <v>1129</v>
      </c>
      <c r="J293" s="1" t="s">
        <v>1795</v>
      </c>
    </row>
    <row r="294" spans="2:10" ht="12.75">
      <c r="B294" s="1"/>
      <c r="C294" s="1" t="s">
        <v>865</v>
      </c>
      <c r="D294" s="1" t="s">
        <v>1930</v>
      </c>
      <c r="G294" s="1" t="s">
        <v>354</v>
      </c>
      <c r="H294" s="1">
        <v>11</v>
      </c>
      <c r="I294" s="1" t="s">
        <v>1889</v>
      </c>
      <c r="J294" s="1" t="s">
        <v>1310</v>
      </c>
    </row>
    <row r="295" spans="2:10" ht="12.75">
      <c r="B295" s="1"/>
      <c r="C295" s="1" t="s">
        <v>868</v>
      </c>
      <c r="D295" s="1" t="s">
        <v>956</v>
      </c>
      <c r="G295" s="1" t="s">
        <v>1046</v>
      </c>
      <c r="H295" s="1" t="s">
        <v>871</v>
      </c>
      <c r="I295" s="1" t="s">
        <v>284</v>
      </c>
      <c r="J295" s="1" t="s">
        <v>910</v>
      </c>
    </row>
    <row r="296" spans="2:10" ht="12.75">
      <c r="B296" s="1"/>
      <c r="C296" s="1" t="s">
        <v>870</v>
      </c>
      <c r="D296" s="1" t="s">
        <v>743</v>
      </c>
      <c r="G296" s="1" t="s">
        <v>322</v>
      </c>
      <c r="H296" s="1" t="s">
        <v>871</v>
      </c>
      <c r="I296" s="1" t="s">
        <v>877</v>
      </c>
      <c r="J296" s="1" t="s">
        <v>753</v>
      </c>
    </row>
    <row r="297" spans="2:10" ht="12.75">
      <c r="B297" s="1"/>
      <c r="C297" s="1" t="s">
        <v>871</v>
      </c>
      <c r="D297" s="1" t="s">
        <v>1712</v>
      </c>
      <c r="G297" s="1" t="s">
        <v>295</v>
      </c>
      <c r="H297" s="1" t="s">
        <v>870</v>
      </c>
      <c r="I297" s="1" t="s">
        <v>1112</v>
      </c>
      <c r="J297" s="1" t="s">
        <v>1813</v>
      </c>
    </row>
    <row r="298" spans="2:10" ht="12.75">
      <c r="B298" s="1"/>
      <c r="C298" s="1" t="s">
        <v>873</v>
      </c>
      <c r="D298" s="1" t="s">
        <v>1713</v>
      </c>
      <c r="G298" s="1" t="s">
        <v>1714</v>
      </c>
      <c r="H298" s="1" t="s">
        <v>873</v>
      </c>
      <c r="I298" s="1" t="s">
        <v>98</v>
      </c>
      <c r="J298" s="1" t="s">
        <v>1801</v>
      </c>
    </row>
    <row r="299" spans="2:10" ht="12.75">
      <c r="B299" s="1"/>
      <c r="C299" s="1" t="s">
        <v>875</v>
      </c>
      <c r="D299" s="1" t="s">
        <v>735</v>
      </c>
      <c r="G299" s="1" t="s">
        <v>779</v>
      </c>
      <c r="H299" s="1">
        <v>10</v>
      </c>
      <c r="I299" s="1" t="s">
        <v>284</v>
      </c>
      <c r="J299" s="1" t="s">
        <v>1923</v>
      </c>
    </row>
    <row r="300" spans="2:23" ht="12.75">
      <c r="B300" s="1"/>
      <c r="C300" s="1" t="s">
        <v>876</v>
      </c>
      <c r="D300" s="1" t="s">
        <v>1353</v>
      </c>
      <c r="F300" s="1" t="s">
        <v>321</v>
      </c>
      <c r="G300" s="1" t="s">
        <v>1882</v>
      </c>
      <c r="H300" s="1" t="s">
        <v>870</v>
      </c>
      <c r="I300" s="1" t="s">
        <v>1143</v>
      </c>
      <c r="J300" s="1" t="s">
        <v>1802</v>
      </c>
      <c r="W300" s="1" t="s">
        <v>1354</v>
      </c>
    </row>
    <row r="301" spans="2:10" ht="12.75">
      <c r="B301" s="1"/>
      <c r="C301" s="1" t="s">
        <v>879</v>
      </c>
      <c r="D301" s="1" t="s">
        <v>1573</v>
      </c>
      <c r="G301" s="1" t="s">
        <v>1926</v>
      </c>
      <c r="H301" s="1" t="s">
        <v>871</v>
      </c>
      <c r="I301" s="1" t="s">
        <v>816</v>
      </c>
      <c r="J301" s="1" t="s">
        <v>1569</v>
      </c>
    </row>
    <row r="302" spans="2:10" ht="12.75">
      <c r="B302" s="1"/>
      <c r="C302" s="1" t="s">
        <v>881</v>
      </c>
      <c r="D302" s="1" t="s">
        <v>53</v>
      </c>
      <c r="G302" s="1" t="s">
        <v>1574</v>
      </c>
      <c r="H302" s="1" t="s">
        <v>871</v>
      </c>
      <c r="I302" s="1" t="s">
        <v>21</v>
      </c>
      <c r="J302" s="1" t="s">
        <v>1570</v>
      </c>
    </row>
    <row r="303" spans="2:10" ht="12.75">
      <c r="B303" s="1"/>
      <c r="C303" s="1" t="s">
        <v>882</v>
      </c>
      <c r="D303" s="1" t="s">
        <v>351</v>
      </c>
      <c r="G303" s="1" t="s">
        <v>56</v>
      </c>
      <c r="I303" s="1" t="s">
        <v>1129</v>
      </c>
      <c r="J303" s="1" t="s">
        <v>49</v>
      </c>
    </row>
    <row r="304" spans="2:10" ht="12.75">
      <c r="B304" s="1"/>
      <c r="C304" s="1" t="s">
        <v>1021</v>
      </c>
      <c r="D304" s="1" t="s">
        <v>1069</v>
      </c>
      <c r="G304" s="1" t="s">
        <v>1070</v>
      </c>
      <c r="H304" s="1" t="s">
        <v>873</v>
      </c>
      <c r="I304" s="1" t="s">
        <v>1061</v>
      </c>
      <c r="J304" s="1" t="s">
        <v>1053</v>
      </c>
    </row>
    <row r="305" spans="2:23" ht="12.75">
      <c r="B305" s="1"/>
      <c r="C305" s="1" t="s">
        <v>1023</v>
      </c>
      <c r="D305" s="1" t="s">
        <v>835</v>
      </c>
      <c r="F305" s="1" t="s">
        <v>108</v>
      </c>
      <c r="G305" s="1" t="s">
        <v>789</v>
      </c>
      <c r="H305" s="1">
        <v>12</v>
      </c>
      <c r="I305" s="1" t="s">
        <v>849</v>
      </c>
      <c r="J305" s="1" t="s">
        <v>1538</v>
      </c>
      <c r="W305" s="1" t="s">
        <v>1537</v>
      </c>
    </row>
    <row r="306" spans="1:10" ht="12.75">
      <c r="A306" s="1" t="s">
        <v>1934</v>
      </c>
      <c r="B306" s="1"/>
      <c r="C306" s="1" t="s">
        <v>1106</v>
      </c>
      <c r="D306" s="1" t="s">
        <v>835</v>
      </c>
      <c r="G306" s="1" t="s">
        <v>1103</v>
      </c>
      <c r="I306" s="1" t="s">
        <v>1019</v>
      </c>
      <c r="J306" s="1" t="s">
        <v>836</v>
      </c>
    </row>
    <row r="307" spans="2:9" ht="12.75">
      <c r="B307" s="1"/>
      <c r="D307" s="1" t="s">
        <v>582</v>
      </c>
      <c r="F307" s="1" t="s">
        <v>23</v>
      </c>
      <c r="G307" s="1" t="s">
        <v>203</v>
      </c>
      <c r="I307" s="1" t="s">
        <v>284</v>
      </c>
    </row>
    <row r="308" spans="2:7" ht="12.75">
      <c r="B308" s="1"/>
      <c r="D308" s="1" t="s">
        <v>582</v>
      </c>
      <c r="F308" s="1" t="s">
        <v>23</v>
      </c>
      <c r="G308" s="1" t="s">
        <v>583</v>
      </c>
    </row>
    <row r="309" ht="12.75">
      <c r="B309" s="1"/>
    </row>
    <row r="310" spans="1:10" ht="12.75">
      <c r="A310" s="1" t="s">
        <v>355</v>
      </c>
      <c r="B310" s="2">
        <v>10</v>
      </c>
      <c r="C310" s="1" t="s">
        <v>838</v>
      </c>
      <c r="D310" s="1" t="s">
        <v>671</v>
      </c>
      <c r="G310" s="1" t="s">
        <v>1892</v>
      </c>
      <c r="H310" s="1">
        <v>10</v>
      </c>
      <c r="I310" s="1" t="s">
        <v>20</v>
      </c>
      <c r="J310" s="1" t="s">
        <v>672</v>
      </c>
    </row>
    <row r="311" spans="2:10" ht="12.75">
      <c r="B311" s="2">
        <v>8</v>
      </c>
      <c r="C311" s="1" t="s">
        <v>843</v>
      </c>
      <c r="D311" s="1" t="s">
        <v>1243</v>
      </c>
      <c r="G311" s="1" t="s">
        <v>359</v>
      </c>
      <c r="H311" s="1">
        <v>12</v>
      </c>
      <c r="I311" s="1" t="s">
        <v>864</v>
      </c>
      <c r="J311" s="1" t="s">
        <v>1244</v>
      </c>
    </row>
    <row r="312" spans="2:10" ht="12.75">
      <c r="B312" s="2">
        <v>6</v>
      </c>
      <c r="C312" s="1" t="s">
        <v>846</v>
      </c>
      <c r="D312" s="1" t="s">
        <v>1340</v>
      </c>
      <c r="G312" s="1" t="s">
        <v>358</v>
      </c>
      <c r="H312" s="1">
        <v>12</v>
      </c>
      <c r="I312" s="1" t="s">
        <v>864</v>
      </c>
      <c r="J312" s="1" t="s">
        <v>1310</v>
      </c>
    </row>
    <row r="313" spans="2:10" ht="12.75">
      <c r="B313" s="2">
        <v>4</v>
      </c>
      <c r="C313" s="1" t="s">
        <v>848</v>
      </c>
      <c r="D313" s="1" t="s">
        <v>958</v>
      </c>
      <c r="G313" s="1" t="s">
        <v>808</v>
      </c>
      <c r="H313" s="1">
        <v>12</v>
      </c>
      <c r="I313" s="1" t="s">
        <v>330</v>
      </c>
      <c r="J313" s="1" t="s">
        <v>896</v>
      </c>
    </row>
    <row r="314" spans="2:10" ht="12.75">
      <c r="B314" s="2">
        <v>2</v>
      </c>
      <c r="C314" s="1" t="s">
        <v>850</v>
      </c>
      <c r="D314" s="1" t="s">
        <v>543</v>
      </c>
      <c r="G314" s="1" t="s">
        <v>504</v>
      </c>
      <c r="H314" s="1">
        <v>12</v>
      </c>
      <c r="I314" s="1" t="s">
        <v>283</v>
      </c>
      <c r="J314" s="1" t="s">
        <v>22</v>
      </c>
    </row>
    <row r="315" spans="2:10" ht="12.75">
      <c r="B315" s="2">
        <v>1</v>
      </c>
      <c r="C315" s="1" t="s">
        <v>860</v>
      </c>
      <c r="D315" s="1" t="s">
        <v>552</v>
      </c>
      <c r="G315" s="1" t="s">
        <v>783</v>
      </c>
      <c r="H315" s="1">
        <v>10</v>
      </c>
      <c r="I315" s="1" t="s">
        <v>1184</v>
      </c>
      <c r="J315" s="1" t="s">
        <v>545</v>
      </c>
    </row>
    <row r="316" spans="2:10" ht="12.75">
      <c r="B316" s="1"/>
      <c r="C316" s="1" t="s">
        <v>863</v>
      </c>
      <c r="D316" s="1" t="s">
        <v>1355</v>
      </c>
      <c r="G316" s="1" t="s">
        <v>34</v>
      </c>
      <c r="H316" s="1">
        <v>10</v>
      </c>
      <c r="I316" s="1" t="s">
        <v>35</v>
      </c>
      <c r="J316" s="1" t="s">
        <v>1794</v>
      </c>
    </row>
    <row r="317" spans="2:10" ht="12.75">
      <c r="B317" s="1"/>
      <c r="C317" s="1" t="s">
        <v>865</v>
      </c>
      <c r="D317" s="1" t="s">
        <v>1622</v>
      </c>
      <c r="G317" s="1" t="s">
        <v>1893</v>
      </c>
      <c r="H317" s="1">
        <v>11</v>
      </c>
      <c r="I317" s="1" t="s">
        <v>1143</v>
      </c>
      <c r="J317" s="1" t="s">
        <v>1591</v>
      </c>
    </row>
    <row r="318" spans="2:10" ht="12.75">
      <c r="B318" s="1"/>
      <c r="C318" s="1" t="s">
        <v>868</v>
      </c>
      <c r="D318" s="1" t="s">
        <v>404</v>
      </c>
      <c r="G318" s="1" t="s">
        <v>684</v>
      </c>
      <c r="H318" s="1" t="s">
        <v>873</v>
      </c>
      <c r="I318" s="1" t="s">
        <v>1117</v>
      </c>
      <c r="J318" s="1" t="s">
        <v>405</v>
      </c>
    </row>
    <row r="319" spans="2:10" ht="12.75">
      <c r="B319" s="1"/>
      <c r="C319" s="1" t="s">
        <v>870</v>
      </c>
      <c r="D319" s="1" t="s">
        <v>27</v>
      </c>
      <c r="G319" s="1" t="s">
        <v>28</v>
      </c>
      <c r="H319" s="1" t="s">
        <v>870</v>
      </c>
      <c r="I319" s="1" t="s">
        <v>1179</v>
      </c>
      <c r="J319" s="1" t="s">
        <v>29</v>
      </c>
    </row>
    <row r="320" spans="2:10" ht="12.75">
      <c r="B320" s="1"/>
      <c r="C320" s="1" t="s">
        <v>871</v>
      </c>
      <c r="D320" s="1" t="s">
        <v>1102</v>
      </c>
      <c r="G320" s="1" t="s">
        <v>626</v>
      </c>
      <c r="H320" s="1" t="s">
        <v>871</v>
      </c>
      <c r="I320" s="1" t="s">
        <v>98</v>
      </c>
      <c r="J320" s="1" t="s">
        <v>619</v>
      </c>
    </row>
    <row r="321" spans="2:10" ht="12.75">
      <c r="B321" s="1"/>
      <c r="C321" s="1" t="s">
        <v>873</v>
      </c>
      <c r="D321" s="1" t="s">
        <v>78</v>
      </c>
      <c r="G321" s="1" t="s">
        <v>79</v>
      </c>
      <c r="I321" s="1" t="s">
        <v>788</v>
      </c>
      <c r="J321" s="1" t="s">
        <v>80</v>
      </c>
    </row>
    <row r="322" spans="2:10" ht="12.75">
      <c r="B322" s="1"/>
      <c r="C322" s="1" t="s">
        <v>875</v>
      </c>
      <c r="D322" s="1" t="s">
        <v>1356</v>
      </c>
      <c r="G322" s="1" t="s">
        <v>1357</v>
      </c>
      <c r="H322" s="1" t="s">
        <v>871</v>
      </c>
      <c r="I322" s="1" t="s">
        <v>1134</v>
      </c>
      <c r="J322" s="1" t="s">
        <v>1850</v>
      </c>
    </row>
    <row r="323" spans="2:10" ht="12.75">
      <c r="B323" s="1"/>
      <c r="C323" s="1" t="s">
        <v>876</v>
      </c>
      <c r="D323" s="1" t="s">
        <v>736</v>
      </c>
      <c r="G323" s="1" t="s">
        <v>737</v>
      </c>
      <c r="H323" s="1" t="s">
        <v>871</v>
      </c>
      <c r="I323" s="1" t="s">
        <v>739</v>
      </c>
      <c r="J323" s="1" t="s">
        <v>738</v>
      </c>
    </row>
    <row r="324" spans="2:10" ht="12.75">
      <c r="B324" s="1"/>
      <c r="C324" s="1" t="s">
        <v>879</v>
      </c>
      <c r="D324" s="1" t="s">
        <v>298</v>
      </c>
      <c r="G324" s="1" t="s">
        <v>296</v>
      </c>
      <c r="H324" s="1">
        <v>12</v>
      </c>
      <c r="I324" s="1" t="s">
        <v>872</v>
      </c>
      <c r="J324" s="1" t="s">
        <v>292</v>
      </c>
    </row>
    <row r="325" spans="2:10" ht="12.75">
      <c r="B325" s="1"/>
      <c r="C325" s="1" t="s">
        <v>881</v>
      </c>
      <c r="D325" s="1" t="s">
        <v>1341</v>
      </c>
      <c r="G325" s="1" t="s">
        <v>1342</v>
      </c>
      <c r="H325" s="1" t="s">
        <v>873</v>
      </c>
      <c r="I325" s="1" t="s">
        <v>864</v>
      </c>
      <c r="J325" s="1" t="s">
        <v>1324</v>
      </c>
    </row>
    <row r="326" spans="2:10" ht="12.75">
      <c r="B326" s="1"/>
      <c r="C326" s="1" t="s">
        <v>882</v>
      </c>
      <c r="D326" s="1" t="s">
        <v>82</v>
      </c>
      <c r="G326" s="1" t="s">
        <v>173</v>
      </c>
      <c r="H326" s="1" t="s">
        <v>873</v>
      </c>
      <c r="I326" s="1" t="s">
        <v>1112</v>
      </c>
      <c r="J326" s="1" t="s">
        <v>83</v>
      </c>
    </row>
    <row r="327" spans="2:10" ht="12.75">
      <c r="B327" s="1"/>
      <c r="C327" s="1" t="s">
        <v>1021</v>
      </c>
      <c r="D327" s="1" t="s">
        <v>1765</v>
      </c>
      <c r="G327" s="1" t="s">
        <v>775</v>
      </c>
      <c r="H327" s="1">
        <v>10</v>
      </c>
      <c r="I327" s="1" t="s">
        <v>872</v>
      </c>
      <c r="J327" s="1" t="s">
        <v>1766</v>
      </c>
    </row>
    <row r="328" spans="2:10" ht="12.75">
      <c r="B328" s="1"/>
      <c r="C328" s="1" t="s">
        <v>1023</v>
      </c>
      <c r="D328" s="1" t="s">
        <v>1533</v>
      </c>
      <c r="G328" s="1" t="s">
        <v>1534</v>
      </c>
      <c r="H328" s="1" t="s">
        <v>871</v>
      </c>
      <c r="I328" s="1" t="s">
        <v>1144</v>
      </c>
      <c r="J328" s="1" t="s">
        <v>1535</v>
      </c>
    </row>
    <row r="329" spans="1:10" ht="12.75">
      <c r="A329" s="1" t="s">
        <v>355</v>
      </c>
      <c r="B329" s="1"/>
      <c r="C329" s="1" t="s">
        <v>1106</v>
      </c>
      <c r="D329" s="1" t="s">
        <v>259</v>
      </c>
      <c r="G329" s="1" t="s">
        <v>52</v>
      </c>
      <c r="H329" s="1" t="s">
        <v>871</v>
      </c>
      <c r="I329" s="1" t="s">
        <v>877</v>
      </c>
      <c r="J329" s="1" t="s">
        <v>609</v>
      </c>
    </row>
    <row r="330" spans="2:9" ht="12.75">
      <c r="B330" s="1"/>
      <c r="D330" s="1" t="s">
        <v>81</v>
      </c>
      <c r="F330" s="1" t="s">
        <v>96</v>
      </c>
      <c r="G330" s="1" t="s">
        <v>458</v>
      </c>
      <c r="I330" s="1" t="s">
        <v>499</v>
      </c>
    </row>
    <row r="331" spans="2:7" ht="12.75">
      <c r="B331" s="1"/>
      <c r="D331" s="1" t="s">
        <v>81</v>
      </c>
      <c r="F331" s="1" t="s">
        <v>96</v>
      </c>
      <c r="G331" s="1" t="s">
        <v>500</v>
      </c>
    </row>
    <row r="332" ht="12.75">
      <c r="B332" s="1"/>
    </row>
    <row r="333" spans="1:10" ht="12.75">
      <c r="A333" s="1" t="s">
        <v>97</v>
      </c>
      <c r="B333" s="2">
        <v>10</v>
      </c>
      <c r="C333" s="1" t="s">
        <v>838</v>
      </c>
      <c r="D333" s="1" t="s">
        <v>1358</v>
      </c>
      <c r="G333" s="1" t="s">
        <v>359</v>
      </c>
      <c r="H333" s="1">
        <v>12</v>
      </c>
      <c r="I333" s="1" t="s">
        <v>864</v>
      </c>
      <c r="J333" s="1" t="s">
        <v>1793</v>
      </c>
    </row>
    <row r="334" spans="2:10" ht="12.75">
      <c r="B334" s="2">
        <v>8</v>
      </c>
      <c r="C334" s="1" t="s">
        <v>843</v>
      </c>
      <c r="D334" s="1" t="s">
        <v>957</v>
      </c>
      <c r="G334" s="1" t="s">
        <v>783</v>
      </c>
      <c r="H334" s="1">
        <v>10</v>
      </c>
      <c r="I334" s="1" t="s">
        <v>1184</v>
      </c>
      <c r="J334" s="1" t="s">
        <v>896</v>
      </c>
    </row>
    <row r="335" spans="2:10" ht="12.75">
      <c r="B335" s="2">
        <v>6</v>
      </c>
      <c r="C335" s="1" t="s">
        <v>846</v>
      </c>
      <c r="D335" s="1" t="s">
        <v>1623</v>
      </c>
      <c r="G335" s="1" t="s">
        <v>297</v>
      </c>
      <c r="H335" s="1" t="s">
        <v>871</v>
      </c>
      <c r="I335" s="1" t="s">
        <v>872</v>
      </c>
      <c r="J335" s="1" t="s">
        <v>1053</v>
      </c>
    </row>
    <row r="336" spans="2:10" ht="12.75">
      <c r="B336" s="2">
        <v>4</v>
      </c>
      <c r="C336" s="1" t="s">
        <v>848</v>
      </c>
      <c r="D336" s="1" t="s">
        <v>1359</v>
      </c>
      <c r="G336" s="1" t="s">
        <v>808</v>
      </c>
      <c r="H336" s="1">
        <v>12</v>
      </c>
      <c r="I336" s="1" t="s">
        <v>1463</v>
      </c>
      <c r="J336" s="1" t="s">
        <v>1794</v>
      </c>
    </row>
    <row r="337" spans="2:10" ht="12.75">
      <c r="B337" s="2">
        <v>2</v>
      </c>
      <c r="C337" s="1" t="s">
        <v>850</v>
      </c>
      <c r="D337" s="1" t="s">
        <v>1360</v>
      </c>
      <c r="G337" s="1" t="s">
        <v>358</v>
      </c>
      <c r="H337" s="1">
        <v>12</v>
      </c>
      <c r="I337" s="1" t="s">
        <v>864</v>
      </c>
      <c r="J337" s="1" t="s">
        <v>1795</v>
      </c>
    </row>
    <row r="338" spans="2:10" ht="12.75">
      <c r="B338" s="2">
        <v>1</v>
      </c>
      <c r="C338" s="1" t="s">
        <v>860</v>
      </c>
      <c r="D338" s="1" t="s">
        <v>1361</v>
      </c>
      <c r="G338" s="1" t="s">
        <v>1891</v>
      </c>
      <c r="H338" s="1">
        <v>10</v>
      </c>
      <c r="I338" s="1" t="s">
        <v>861</v>
      </c>
      <c r="J338" s="1" t="s">
        <v>1797</v>
      </c>
    </row>
    <row r="339" spans="2:10" ht="12.75">
      <c r="B339" s="1"/>
      <c r="C339" s="1" t="s">
        <v>863</v>
      </c>
      <c r="D339" s="1" t="s">
        <v>856</v>
      </c>
      <c r="G339" s="1" t="s">
        <v>1893</v>
      </c>
      <c r="H339" s="1">
        <v>11</v>
      </c>
      <c r="I339" s="1" t="s">
        <v>1143</v>
      </c>
      <c r="J339" s="1" t="s">
        <v>326</v>
      </c>
    </row>
    <row r="340" spans="2:10" ht="12.75">
      <c r="B340" s="1"/>
      <c r="C340" s="1" t="s">
        <v>865</v>
      </c>
      <c r="D340" s="1" t="s">
        <v>1104</v>
      </c>
      <c r="G340" s="1" t="s">
        <v>1249</v>
      </c>
      <c r="H340" s="1" t="s">
        <v>873</v>
      </c>
      <c r="I340" s="1" t="s">
        <v>1136</v>
      </c>
      <c r="J340" s="1" t="s">
        <v>1850</v>
      </c>
    </row>
    <row r="341" spans="2:10" ht="12.75">
      <c r="B341" s="1"/>
      <c r="C341" s="1" t="s">
        <v>868</v>
      </c>
      <c r="D341" s="1" t="s">
        <v>1104</v>
      </c>
      <c r="G341" s="1" t="s">
        <v>1105</v>
      </c>
      <c r="I341" s="1" t="s">
        <v>14</v>
      </c>
      <c r="J341" s="1" t="s">
        <v>1131</v>
      </c>
    </row>
    <row r="342" spans="2:10" ht="12.75">
      <c r="B342" s="1"/>
      <c r="C342" s="1" t="s">
        <v>870</v>
      </c>
      <c r="D342" s="1" t="s">
        <v>488</v>
      </c>
      <c r="G342" s="1" t="s">
        <v>1140</v>
      </c>
      <c r="H342" s="1">
        <v>12</v>
      </c>
      <c r="I342" s="1" t="s">
        <v>1117</v>
      </c>
      <c r="J342" s="1" t="s">
        <v>612</v>
      </c>
    </row>
    <row r="343" spans="2:10" ht="12.75">
      <c r="B343" s="1"/>
      <c r="C343" s="1" t="s">
        <v>871</v>
      </c>
      <c r="D343" s="1" t="s">
        <v>84</v>
      </c>
      <c r="G343" s="1" t="s">
        <v>775</v>
      </c>
      <c r="H343" s="1">
        <v>10</v>
      </c>
      <c r="I343" s="1" t="s">
        <v>872</v>
      </c>
      <c r="J343" s="1" t="s">
        <v>85</v>
      </c>
    </row>
    <row r="344" spans="2:10" ht="12.75">
      <c r="B344" s="1"/>
      <c r="C344" s="1" t="s">
        <v>873</v>
      </c>
      <c r="D344" s="1" t="s">
        <v>1583</v>
      </c>
      <c r="G344" s="1" t="s">
        <v>781</v>
      </c>
      <c r="H344" s="1">
        <v>10</v>
      </c>
      <c r="I344" s="1" t="s">
        <v>1019</v>
      </c>
      <c r="J344" s="1" t="s">
        <v>1576</v>
      </c>
    </row>
    <row r="345" spans="2:10" ht="12.75">
      <c r="B345" s="1"/>
      <c r="C345" s="1" t="s">
        <v>875</v>
      </c>
      <c r="D345" s="1" t="s">
        <v>286</v>
      </c>
      <c r="G345" s="1" t="s">
        <v>1892</v>
      </c>
      <c r="H345" s="1">
        <v>10</v>
      </c>
      <c r="I345" s="1" t="s">
        <v>20</v>
      </c>
      <c r="J345" s="1" t="s">
        <v>619</v>
      </c>
    </row>
    <row r="346" spans="2:10" ht="12.75">
      <c r="B346" s="1"/>
      <c r="C346" s="1" t="s">
        <v>876</v>
      </c>
      <c r="D346" s="1" t="s">
        <v>820</v>
      </c>
      <c r="G346" s="1" t="s">
        <v>296</v>
      </c>
      <c r="H346" s="1">
        <v>12</v>
      </c>
      <c r="I346" s="1" t="s">
        <v>872</v>
      </c>
      <c r="J346" s="1" t="s">
        <v>292</v>
      </c>
    </row>
    <row r="347" spans="2:10" ht="12.75">
      <c r="B347" s="1"/>
      <c r="C347" s="1" t="s">
        <v>879</v>
      </c>
      <c r="D347" s="1" t="s">
        <v>1071</v>
      </c>
      <c r="G347" s="1" t="s">
        <v>1362</v>
      </c>
      <c r="H347" s="1" t="s">
        <v>873</v>
      </c>
      <c r="I347" s="1" t="s">
        <v>343</v>
      </c>
      <c r="J347" s="1" t="s">
        <v>1804</v>
      </c>
    </row>
    <row r="348" spans="2:10" ht="12.75">
      <c r="B348" s="1"/>
      <c r="C348" s="1" t="s">
        <v>881</v>
      </c>
      <c r="D348" s="1" t="s">
        <v>1071</v>
      </c>
      <c r="G348" s="1" t="s">
        <v>1072</v>
      </c>
      <c r="H348" s="1" t="s">
        <v>871</v>
      </c>
      <c r="I348" s="1" t="s">
        <v>1073</v>
      </c>
      <c r="J348" s="1" t="s">
        <v>1065</v>
      </c>
    </row>
    <row r="349" spans="2:10" ht="12.75">
      <c r="B349" s="1"/>
      <c r="C349" s="1" t="s">
        <v>882</v>
      </c>
      <c r="D349" s="1" t="s">
        <v>53</v>
      </c>
      <c r="G349" s="1" t="s">
        <v>54</v>
      </c>
      <c r="I349" s="1" t="s">
        <v>1117</v>
      </c>
      <c r="J349" s="1" t="s">
        <v>48</v>
      </c>
    </row>
    <row r="350" spans="2:10" ht="12.75">
      <c r="B350" s="1"/>
      <c r="C350" s="1" t="s">
        <v>1021</v>
      </c>
      <c r="D350" s="1" t="s">
        <v>1632</v>
      </c>
      <c r="G350" s="1" t="s">
        <v>1633</v>
      </c>
      <c r="H350" s="1" t="s">
        <v>871</v>
      </c>
      <c r="I350" s="1" t="s">
        <v>1634</v>
      </c>
      <c r="J350" s="1" t="s">
        <v>1635</v>
      </c>
    </row>
    <row r="351" spans="2:10" ht="12.75">
      <c r="B351" s="1"/>
      <c r="C351" s="1" t="s">
        <v>1023</v>
      </c>
      <c r="D351" s="1" t="s">
        <v>1761</v>
      </c>
      <c r="G351" s="1" t="s">
        <v>28</v>
      </c>
      <c r="H351" s="1" t="s">
        <v>870</v>
      </c>
      <c r="I351" s="1" t="s">
        <v>1179</v>
      </c>
      <c r="J351" s="1" t="s">
        <v>29</v>
      </c>
    </row>
    <row r="352" spans="1:10" ht="12.75">
      <c r="A352" s="1" t="s">
        <v>97</v>
      </c>
      <c r="B352" s="1"/>
      <c r="C352" s="1" t="s">
        <v>1106</v>
      </c>
      <c r="D352" s="1" t="s">
        <v>351</v>
      </c>
      <c r="G352" s="1" t="s">
        <v>287</v>
      </c>
      <c r="H352" s="1" t="s">
        <v>870</v>
      </c>
      <c r="I352" s="1" t="s">
        <v>25</v>
      </c>
      <c r="J352" s="1" t="s">
        <v>1031</v>
      </c>
    </row>
    <row r="353" spans="2:9" ht="12.75">
      <c r="B353" s="1"/>
      <c r="D353" s="1" t="s">
        <v>195</v>
      </c>
      <c r="F353" s="1" t="s">
        <v>99</v>
      </c>
      <c r="G353" s="1" t="s">
        <v>458</v>
      </c>
      <c r="I353" s="1" t="s">
        <v>499</v>
      </c>
    </row>
    <row r="354" spans="2:7" ht="12.75">
      <c r="B354" s="1"/>
      <c r="D354" s="1" t="s">
        <v>501</v>
      </c>
      <c r="F354" s="1" t="s">
        <v>99</v>
      </c>
      <c r="G354" s="1" t="s">
        <v>750</v>
      </c>
    </row>
    <row r="355" ht="12.75">
      <c r="B355" s="1"/>
    </row>
    <row r="356" spans="1:10" ht="12.75">
      <c r="A356" s="1" t="s">
        <v>507</v>
      </c>
      <c r="B356" s="2">
        <v>10</v>
      </c>
      <c r="C356" s="1" t="s">
        <v>838</v>
      </c>
      <c r="D356" s="1" t="s">
        <v>1473</v>
      </c>
      <c r="G356" s="1" t="s">
        <v>341</v>
      </c>
      <c r="H356" s="1">
        <v>12</v>
      </c>
      <c r="I356" s="1" t="s">
        <v>25</v>
      </c>
      <c r="J356" s="1" t="s">
        <v>1474</v>
      </c>
    </row>
    <row r="357" spans="2:10" ht="12.75">
      <c r="B357" s="2">
        <v>8</v>
      </c>
      <c r="C357" s="1" t="s">
        <v>843</v>
      </c>
      <c r="D357" s="1" t="s">
        <v>1497</v>
      </c>
      <c r="G357" s="1" t="s">
        <v>346</v>
      </c>
      <c r="H357" s="1" t="s">
        <v>871</v>
      </c>
      <c r="I357" s="1" t="s">
        <v>858</v>
      </c>
      <c r="J357" s="1" t="s">
        <v>1498</v>
      </c>
    </row>
    <row r="358" spans="2:10" ht="12.75">
      <c r="B358" s="2">
        <v>6</v>
      </c>
      <c r="C358" s="1" t="s">
        <v>846</v>
      </c>
      <c r="D358" s="1" t="s">
        <v>406</v>
      </c>
      <c r="G358" s="1" t="s">
        <v>227</v>
      </c>
      <c r="H358" s="1">
        <v>12</v>
      </c>
      <c r="I358" s="1" t="s">
        <v>858</v>
      </c>
      <c r="J358" s="1" t="s">
        <v>1094</v>
      </c>
    </row>
    <row r="359" spans="2:10" ht="12.75">
      <c r="B359" s="2">
        <v>4</v>
      </c>
      <c r="C359" s="1" t="s">
        <v>848</v>
      </c>
      <c r="D359" s="1" t="s">
        <v>406</v>
      </c>
      <c r="G359" s="1" t="s">
        <v>665</v>
      </c>
      <c r="H359" s="1">
        <v>12</v>
      </c>
      <c r="I359" s="1" t="s">
        <v>874</v>
      </c>
      <c r="J359" s="1" t="s">
        <v>126</v>
      </c>
    </row>
    <row r="360" spans="2:10" ht="12.75">
      <c r="B360" s="2">
        <v>2</v>
      </c>
      <c r="C360" s="1" t="s">
        <v>850</v>
      </c>
      <c r="D360" s="1" t="s">
        <v>1516</v>
      </c>
      <c r="G360" s="1" t="s">
        <v>490</v>
      </c>
      <c r="H360" s="1" t="s">
        <v>873</v>
      </c>
      <c r="I360" s="1" t="s">
        <v>1117</v>
      </c>
      <c r="J360" s="1" t="s">
        <v>1767</v>
      </c>
    </row>
    <row r="361" spans="2:10" ht="12.75">
      <c r="B361" s="2">
        <v>1</v>
      </c>
      <c r="C361" s="1" t="s">
        <v>860</v>
      </c>
      <c r="D361" s="1" t="s">
        <v>1516</v>
      </c>
      <c r="G361" s="1" t="s">
        <v>774</v>
      </c>
      <c r="H361" s="1">
        <v>10</v>
      </c>
      <c r="I361" s="1" t="s">
        <v>877</v>
      </c>
      <c r="J361" s="1" t="s">
        <v>1906</v>
      </c>
    </row>
    <row r="362" spans="2:10" ht="12.75">
      <c r="B362" s="1"/>
      <c r="C362" s="1" t="s">
        <v>863</v>
      </c>
      <c r="D362" s="1" t="s">
        <v>489</v>
      </c>
      <c r="G362" s="1" t="s">
        <v>293</v>
      </c>
      <c r="H362" s="1" t="s">
        <v>873</v>
      </c>
      <c r="I362" s="1" t="s">
        <v>294</v>
      </c>
      <c r="J362" s="1" t="s">
        <v>376</v>
      </c>
    </row>
    <row r="363" spans="2:10" ht="12.75">
      <c r="B363" s="6"/>
      <c r="C363" s="1" t="s">
        <v>865</v>
      </c>
      <c r="D363" s="1" t="s">
        <v>489</v>
      </c>
      <c r="G363" s="1" t="s">
        <v>683</v>
      </c>
      <c r="H363" s="1" t="s">
        <v>871</v>
      </c>
      <c r="I363" s="1" t="s">
        <v>98</v>
      </c>
      <c r="J363" s="1" t="s">
        <v>638</v>
      </c>
    </row>
    <row r="364" spans="2:10" ht="12.75">
      <c r="B364" s="6"/>
      <c r="C364" s="1" t="s">
        <v>868</v>
      </c>
      <c r="D364" s="1" t="s">
        <v>489</v>
      </c>
      <c r="G364" s="1" t="s">
        <v>290</v>
      </c>
      <c r="H364" s="1" t="s">
        <v>868</v>
      </c>
      <c r="I364" s="1" t="s">
        <v>25</v>
      </c>
      <c r="J364" s="1" t="s">
        <v>1321</v>
      </c>
    </row>
    <row r="365" spans="2:10" ht="12.75">
      <c r="B365" s="6"/>
      <c r="C365" s="1" t="s">
        <v>870</v>
      </c>
      <c r="D365" s="1" t="s">
        <v>508</v>
      </c>
      <c r="G365" s="1" t="s">
        <v>151</v>
      </c>
      <c r="H365" s="1" t="s">
        <v>870</v>
      </c>
      <c r="I365" s="1" t="s">
        <v>874</v>
      </c>
      <c r="J365" s="1" t="s">
        <v>129</v>
      </c>
    </row>
    <row r="366" spans="2:10" ht="12.75">
      <c r="B366" s="6"/>
      <c r="C366" s="1" t="s">
        <v>871</v>
      </c>
      <c r="D366" s="1" t="s">
        <v>508</v>
      </c>
      <c r="G366" s="1" t="s">
        <v>94</v>
      </c>
      <c r="H366" s="1" t="s">
        <v>868</v>
      </c>
      <c r="I366" s="1" t="s">
        <v>877</v>
      </c>
      <c r="J366" s="1" t="s">
        <v>112</v>
      </c>
    </row>
    <row r="367" spans="2:10" ht="12.75">
      <c r="B367" s="6"/>
      <c r="C367" s="1" t="s">
        <v>873</v>
      </c>
      <c r="D367" s="1" t="s">
        <v>508</v>
      </c>
      <c r="G367" s="1" t="s">
        <v>311</v>
      </c>
      <c r="H367" s="1" t="s">
        <v>870</v>
      </c>
      <c r="I367" s="1" t="s">
        <v>284</v>
      </c>
      <c r="J367" s="1" t="s">
        <v>1182</v>
      </c>
    </row>
    <row r="368" spans="2:10" ht="12.75">
      <c r="B368" s="6"/>
      <c r="C368" s="1" t="s">
        <v>875</v>
      </c>
      <c r="D368" s="1" t="s">
        <v>508</v>
      </c>
      <c r="G368" s="1" t="s">
        <v>241</v>
      </c>
      <c r="H368" s="1">
        <v>11</v>
      </c>
      <c r="I368" s="1" t="s">
        <v>1120</v>
      </c>
      <c r="J368" s="1" t="s">
        <v>410</v>
      </c>
    </row>
    <row r="369" spans="2:10" ht="12.75">
      <c r="B369" s="6"/>
      <c r="C369" s="1" t="s">
        <v>876</v>
      </c>
      <c r="D369" s="1" t="s">
        <v>819</v>
      </c>
      <c r="G369" s="1" t="s">
        <v>784</v>
      </c>
      <c r="H369" s="1">
        <v>12</v>
      </c>
      <c r="I369" s="1" t="s">
        <v>858</v>
      </c>
      <c r="J369" s="1" t="s">
        <v>1040</v>
      </c>
    </row>
    <row r="370" spans="2:10" ht="12.75">
      <c r="B370" s="6"/>
      <c r="C370" s="1" t="s">
        <v>879</v>
      </c>
      <c r="D370" s="1" t="s">
        <v>819</v>
      </c>
      <c r="G370" s="1" t="s">
        <v>255</v>
      </c>
      <c r="H370" s="1" t="s">
        <v>870</v>
      </c>
      <c r="I370" s="1" t="s">
        <v>1120</v>
      </c>
      <c r="J370" s="1" t="s">
        <v>256</v>
      </c>
    </row>
    <row r="371" spans="2:10" ht="12.75">
      <c r="B371" s="6"/>
      <c r="C371" s="1" t="s">
        <v>881</v>
      </c>
      <c r="D371" s="1" t="s">
        <v>819</v>
      </c>
      <c r="G371" s="1" t="s">
        <v>709</v>
      </c>
      <c r="H371" s="1" t="s">
        <v>871</v>
      </c>
      <c r="I371" s="1" t="s">
        <v>1117</v>
      </c>
      <c r="J371" s="1" t="s">
        <v>95</v>
      </c>
    </row>
    <row r="372" spans="2:10" ht="12.75">
      <c r="B372" s="6"/>
      <c r="C372" s="1" t="s">
        <v>882</v>
      </c>
      <c r="D372" s="1" t="s">
        <v>819</v>
      </c>
      <c r="G372" s="1" t="s">
        <v>491</v>
      </c>
      <c r="H372" s="1" t="s">
        <v>873</v>
      </c>
      <c r="I372" s="1" t="s">
        <v>1120</v>
      </c>
      <c r="J372" s="1" t="s">
        <v>492</v>
      </c>
    </row>
    <row r="373" spans="2:10" ht="12.75">
      <c r="B373" s="6"/>
      <c r="C373" s="1" t="s">
        <v>1021</v>
      </c>
      <c r="D373" s="1" t="s">
        <v>819</v>
      </c>
      <c r="G373" s="1" t="s">
        <v>323</v>
      </c>
      <c r="H373" s="1">
        <v>12</v>
      </c>
      <c r="I373" s="1" t="s">
        <v>861</v>
      </c>
      <c r="J373" s="1" t="s">
        <v>878</v>
      </c>
    </row>
    <row r="374" spans="2:10" ht="12.75">
      <c r="B374" s="6"/>
      <c r="C374" s="1" t="s">
        <v>1023</v>
      </c>
      <c r="D374" s="1" t="s">
        <v>819</v>
      </c>
      <c r="G374" s="1" t="s">
        <v>453</v>
      </c>
      <c r="H374" s="1" t="s">
        <v>871</v>
      </c>
      <c r="I374" s="1" t="s">
        <v>164</v>
      </c>
      <c r="J374" s="1" t="s">
        <v>878</v>
      </c>
    </row>
    <row r="375" spans="1:10" ht="12.75">
      <c r="A375" s="1" t="s">
        <v>507</v>
      </c>
      <c r="B375" s="6"/>
      <c r="C375" s="1" t="s">
        <v>1106</v>
      </c>
      <c r="D375" s="1" t="s">
        <v>819</v>
      </c>
      <c r="G375" s="1" t="s">
        <v>452</v>
      </c>
      <c r="H375" s="1" t="s">
        <v>871</v>
      </c>
      <c r="I375" s="1" t="s">
        <v>1120</v>
      </c>
      <c r="J375" s="1" t="s">
        <v>413</v>
      </c>
    </row>
    <row r="376" spans="2:9" ht="12.75">
      <c r="B376" s="6"/>
      <c r="D376" s="1" t="s">
        <v>196</v>
      </c>
      <c r="F376" s="1" t="s">
        <v>163</v>
      </c>
      <c r="G376" s="1" t="s">
        <v>456</v>
      </c>
      <c r="I376" s="1" t="s">
        <v>457</v>
      </c>
    </row>
    <row r="377" spans="2:7" ht="12.75">
      <c r="B377" s="6"/>
      <c r="D377" s="1" t="s">
        <v>637</v>
      </c>
      <c r="F377" s="1" t="s">
        <v>163</v>
      </c>
      <c r="G377" s="1" t="s">
        <v>1277</v>
      </c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</sheetData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69"/>
  <sheetViews>
    <sheetView workbookViewId="0" topLeftCell="A1">
      <selection activeCell="A1" sqref="A1:IV16384"/>
    </sheetView>
  </sheetViews>
  <sheetFormatPr defaultColWidth="9.140625" defaultRowHeight="12.75"/>
  <cols>
    <col min="1" max="1" width="4.7109375" style="7" customWidth="1"/>
    <col min="2" max="2" width="19.7109375" style="7" customWidth="1"/>
    <col min="3" max="4" width="5.7109375" style="7" customWidth="1"/>
    <col min="5" max="5" width="19.7109375" style="7" customWidth="1"/>
    <col min="6" max="7" width="5.7109375" style="7" customWidth="1"/>
    <col min="8" max="8" width="23.7109375" style="7" customWidth="1"/>
    <col min="9" max="9" width="3.7109375" style="7" customWidth="1"/>
    <col min="10" max="10" width="10.7109375" style="7" hidden="1" customWidth="1"/>
    <col min="11" max="11" width="4.421875" style="7" hidden="1" customWidth="1"/>
    <col min="12" max="15" width="9.140625" style="8" hidden="1" customWidth="1"/>
    <col min="16" max="16" width="1.7109375" style="8" hidden="1" customWidth="1"/>
    <col min="17" max="20" width="9.140625" style="8" hidden="1" customWidth="1"/>
    <col min="21" max="21" width="2.7109375" style="7" hidden="1" customWidth="1"/>
    <col min="22" max="23" width="0" style="7" hidden="1" customWidth="1"/>
    <col min="24" max="24" width="22.28125" style="7" customWidth="1"/>
    <col min="25" max="16384" width="9.140625" style="7" customWidth="1"/>
  </cols>
  <sheetData>
    <row r="1" ht="12.75">
      <c r="B1" s="7" t="s">
        <v>510</v>
      </c>
    </row>
    <row r="2" ht="12.75">
      <c r="B2" s="7" t="s">
        <v>511</v>
      </c>
    </row>
    <row r="3" ht="12.75">
      <c r="B3" s="7" t="s">
        <v>514</v>
      </c>
    </row>
    <row r="4" ht="12.75">
      <c r="B4" s="7" t="s">
        <v>515</v>
      </c>
    </row>
    <row r="5" ht="12.75">
      <c r="B5" s="7" t="s">
        <v>516</v>
      </c>
    </row>
    <row r="6" ht="12.75">
      <c r="B6" s="7" t="s">
        <v>517</v>
      </c>
    </row>
    <row r="7" ht="12.75">
      <c r="B7" s="7" t="s">
        <v>518</v>
      </c>
    </row>
    <row r="8" ht="12.75">
      <c r="B8" s="7" t="s">
        <v>519</v>
      </c>
    </row>
    <row r="9" ht="12.75">
      <c r="B9" s="7" t="s">
        <v>520</v>
      </c>
    </row>
    <row r="12" spans="2:5" ht="12.75">
      <c r="B12" s="7" t="s">
        <v>521</v>
      </c>
      <c r="E12" s="7" t="s">
        <v>522</v>
      </c>
    </row>
    <row r="13" spans="1:22" ht="12.75">
      <c r="A13" s="7" t="s">
        <v>838</v>
      </c>
      <c r="C13" s="9"/>
      <c r="V13" s="8"/>
    </row>
    <row r="14" spans="1:22" ht="12.75">
      <c r="A14" s="7" t="s">
        <v>843</v>
      </c>
      <c r="C14" s="9"/>
      <c r="V14" s="8"/>
    </row>
    <row r="15" spans="1:22" ht="12.75">
      <c r="A15" s="7" t="s">
        <v>846</v>
      </c>
      <c r="C15" s="9"/>
      <c r="V15" s="8"/>
    </row>
    <row r="16" spans="1:22" ht="12.75">
      <c r="A16" s="7" t="s">
        <v>848</v>
      </c>
      <c r="C16" s="9"/>
      <c r="V16" s="8"/>
    </row>
    <row r="17" spans="1:22" ht="12.75">
      <c r="A17" s="7" t="s">
        <v>850</v>
      </c>
      <c r="C17" s="9"/>
      <c r="V17" s="8"/>
    </row>
    <row r="18" spans="1:22" ht="12.75">
      <c r="A18" s="7" t="s">
        <v>860</v>
      </c>
      <c r="C18" s="9"/>
      <c r="V18" s="8"/>
    </row>
    <row r="19" spans="1:22" ht="12.75">
      <c r="A19" s="7" t="s">
        <v>863</v>
      </c>
      <c r="C19" s="9"/>
      <c r="V19" s="8"/>
    </row>
    <row r="20" spans="1:22" ht="12.75">
      <c r="A20" s="7" t="s">
        <v>865</v>
      </c>
      <c r="C20" s="9"/>
      <c r="V20" s="8"/>
    </row>
    <row r="21" spans="1:22" ht="12.75">
      <c r="A21" s="7" t="s">
        <v>868</v>
      </c>
      <c r="C21" s="9"/>
      <c r="V21" s="8"/>
    </row>
    <row r="22" spans="1:3" ht="12.75">
      <c r="A22" s="7" t="s">
        <v>870</v>
      </c>
      <c r="C22" s="9"/>
    </row>
    <row r="23" ht="12.75">
      <c r="C23" s="9"/>
    </row>
    <row r="24" ht="12.75">
      <c r="C24" s="9"/>
    </row>
    <row r="25" ht="12.75">
      <c r="C25" s="9"/>
    </row>
    <row r="26" ht="12.75">
      <c r="C26" s="9"/>
    </row>
    <row r="27" ht="12.75">
      <c r="C27" s="9"/>
    </row>
    <row r="28" ht="12.75">
      <c r="C28" s="9"/>
    </row>
    <row r="29" spans="3:22" ht="12.75">
      <c r="C29" s="9"/>
      <c r="V29" s="8"/>
    </row>
    <row r="30" spans="3:22" ht="12.75">
      <c r="C30" s="9"/>
      <c r="V30" s="8"/>
    </row>
    <row r="31" spans="3:22" ht="12.75">
      <c r="C31" s="9"/>
      <c r="V31" s="8"/>
    </row>
    <row r="32" spans="3:22" ht="12.75">
      <c r="C32" s="9"/>
      <c r="U32" s="10"/>
      <c r="V32" s="8"/>
    </row>
    <row r="33" spans="3:22" ht="12.75">
      <c r="C33" s="9"/>
      <c r="U33" s="10"/>
      <c r="V33" s="8"/>
    </row>
    <row r="34" spans="3:22" ht="12.75">
      <c r="C34" s="9"/>
      <c r="U34" s="10"/>
      <c r="V34" s="8"/>
    </row>
    <row r="35" spans="3:22" ht="12.75">
      <c r="C35" s="9"/>
      <c r="U35" s="10"/>
      <c r="V35" s="8"/>
    </row>
    <row r="36" spans="3:22" ht="12.75">
      <c r="C36" s="9"/>
      <c r="U36" s="10"/>
      <c r="V36" s="8"/>
    </row>
    <row r="37" spans="3:22" ht="12.75">
      <c r="C37" s="9"/>
      <c r="U37" s="10"/>
      <c r="V37" s="8"/>
    </row>
    <row r="38" spans="3:22" ht="12.75">
      <c r="C38" s="9"/>
      <c r="U38" s="10"/>
      <c r="V38" s="8"/>
    </row>
    <row r="39" spans="3:22" ht="12.75">
      <c r="C39" s="9"/>
      <c r="U39" s="10"/>
      <c r="V39" s="8"/>
    </row>
    <row r="40" spans="3:22" ht="12.75">
      <c r="C40" s="9"/>
      <c r="U40" s="10"/>
      <c r="V40" s="8"/>
    </row>
    <row r="41" spans="3:22" ht="12.75">
      <c r="C41" s="9"/>
      <c r="U41" s="10"/>
      <c r="V41" s="8"/>
    </row>
    <row r="42" spans="3:22" ht="12.75">
      <c r="C42" s="9"/>
      <c r="V42" s="8"/>
    </row>
    <row r="43" spans="3:22" ht="12.75">
      <c r="C43" s="9"/>
      <c r="V43" s="8"/>
    </row>
    <row r="44" spans="3:22" ht="12.75">
      <c r="C44" s="9"/>
      <c r="V44" s="8"/>
    </row>
    <row r="45" spans="3:22" ht="12.75">
      <c r="C45" s="9"/>
      <c r="V45" s="8"/>
    </row>
    <row r="46" spans="3:22" ht="12.75">
      <c r="C46" s="9"/>
      <c r="V46" s="8"/>
    </row>
    <row r="47" spans="3:22" ht="12.75">
      <c r="C47" s="9"/>
      <c r="V47" s="8"/>
    </row>
    <row r="48" spans="3:22" ht="12.75">
      <c r="C48" s="9"/>
      <c r="V48" s="8"/>
    </row>
    <row r="49" spans="3:22" ht="12.75">
      <c r="C49" s="9"/>
      <c r="V49" s="8"/>
    </row>
    <row r="50" spans="3:22" ht="12.75">
      <c r="C50" s="9"/>
      <c r="V50" s="8"/>
    </row>
    <row r="51" spans="3:22" ht="12.75">
      <c r="C51" s="9"/>
      <c r="V51" s="8"/>
    </row>
    <row r="52" spans="3:22" ht="12.75">
      <c r="C52" s="9"/>
      <c r="U52" s="10"/>
      <c r="V52" s="8"/>
    </row>
    <row r="53" spans="3:22" ht="12.75">
      <c r="C53" s="9"/>
      <c r="U53" s="10"/>
      <c r="V53" s="8"/>
    </row>
    <row r="54" spans="3:22" ht="12.75">
      <c r="C54" s="9"/>
      <c r="U54" s="10"/>
      <c r="V54" s="8"/>
    </row>
    <row r="55" spans="3:22" ht="12.75">
      <c r="C55" s="9"/>
      <c r="U55" s="10"/>
      <c r="V55" s="8"/>
    </row>
    <row r="56" spans="3:22" ht="12.75">
      <c r="C56" s="9"/>
      <c r="U56" s="10"/>
      <c r="V56" s="8"/>
    </row>
    <row r="57" spans="3:22" ht="12.75">
      <c r="C57" s="9"/>
      <c r="U57" s="10"/>
      <c r="V57" s="8"/>
    </row>
    <row r="58" spans="3:22" ht="12.75">
      <c r="C58" s="9"/>
      <c r="U58" s="10"/>
      <c r="V58" s="8"/>
    </row>
    <row r="59" spans="3:22" ht="12.75">
      <c r="C59" s="9"/>
      <c r="U59" s="10"/>
      <c r="V59" s="8"/>
    </row>
    <row r="60" spans="3:22" ht="12.75">
      <c r="C60" s="9"/>
      <c r="U60" s="10"/>
      <c r="V60" s="8"/>
    </row>
    <row r="61" spans="3:22" ht="12.75">
      <c r="C61" s="9"/>
      <c r="U61" s="10"/>
      <c r="V61" s="8"/>
    </row>
    <row r="62" spans="3:21" ht="12.75">
      <c r="C62" s="9"/>
      <c r="U62" s="10"/>
    </row>
    <row r="63" spans="3:21" ht="12.75">
      <c r="C63" s="9"/>
      <c r="U63" s="10"/>
    </row>
    <row r="64" spans="3:21" ht="12.75">
      <c r="C64" s="9"/>
      <c r="U64" s="10"/>
    </row>
    <row r="65" spans="3:21" ht="12.75">
      <c r="C65" s="9"/>
      <c r="U65" s="10"/>
    </row>
    <row r="66" spans="3:21" ht="12.75">
      <c r="C66" s="9"/>
      <c r="U66" s="10"/>
    </row>
    <row r="67" spans="3:21" ht="12.75">
      <c r="C67" s="9"/>
      <c r="U67" s="10"/>
    </row>
    <row r="68" spans="3:21" ht="12.75">
      <c r="C68" s="9"/>
      <c r="U68" s="10"/>
    </row>
    <row r="69" spans="3:21" ht="12.75">
      <c r="C69" s="9"/>
      <c r="U69" s="10"/>
    </row>
    <row r="70" spans="3:21" ht="12.75">
      <c r="C70" s="9"/>
      <c r="U70" s="10"/>
    </row>
    <row r="71" spans="3:21" ht="12.75">
      <c r="C71" s="9"/>
      <c r="U71" s="10"/>
    </row>
    <row r="72" spans="3:22" ht="12.75">
      <c r="C72" s="9"/>
      <c r="U72" s="10"/>
      <c r="V72" s="8"/>
    </row>
    <row r="73" spans="3:22" ht="12.75">
      <c r="C73" s="9"/>
      <c r="U73" s="10"/>
      <c r="V73" s="8"/>
    </row>
    <row r="74" spans="3:22" ht="12.75">
      <c r="C74" s="9"/>
      <c r="U74" s="10"/>
      <c r="V74" s="8"/>
    </row>
    <row r="75" spans="3:22" ht="12.75">
      <c r="C75" s="9"/>
      <c r="U75" s="10"/>
      <c r="V75" s="8"/>
    </row>
    <row r="76" spans="3:22" ht="12.75">
      <c r="C76" s="9"/>
      <c r="U76" s="10"/>
      <c r="V76" s="8"/>
    </row>
    <row r="77" spans="3:22" ht="12.75">
      <c r="C77" s="9"/>
      <c r="U77" s="10"/>
      <c r="V77" s="8"/>
    </row>
    <row r="78" spans="3:22" ht="12.75">
      <c r="C78" s="9"/>
      <c r="U78" s="10"/>
      <c r="V78" s="8"/>
    </row>
    <row r="79" spans="3:22" ht="12.75">
      <c r="C79" s="9"/>
      <c r="U79" s="10"/>
      <c r="V79" s="8"/>
    </row>
    <row r="80" spans="3:22" ht="12.75">
      <c r="C80" s="9"/>
      <c r="U80" s="10"/>
      <c r="V80" s="8"/>
    </row>
    <row r="81" spans="3:22" ht="12.75">
      <c r="C81" s="9"/>
      <c r="U81" s="10"/>
      <c r="V81" s="8"/>
    </row>
    <row r="82" ht="12.75">
      <c r="C82" s="9"/>
    </row>
    <row r="83" ht="12.75">
      <c r="C83" s="9"/>
    </row>
    <row r="84" ht="12.75">
      <c r="C84" s="9"/>
    </row>
    <row r="85" ht="12.75">
      <c r="C85" s="9"/>
    </row>
    <row r="86" ht="12.75">
      <c r="C86" s="9"/>
    </row>
    <row r="87" ht="12.75">
      <c r="C87" s="9"/>
    </row>
    <row r="88" ht="12.75">
      <c r="C88" s="9"/>
    </row>
    <row r="89" ht="12.75">
      <c r="C89" s="9"/>
    </row>
    <row r="90" ht="12.75">
      <c r="C90" s="9"/>
    </row>
    <row r="91" ht="12.75">
      <c r="C91" s="9"/>
    </row>
    <row r="92" ht="12.75">
      <c r="C92" s="9"/>
    </row>
    <row r="93" ht="12.75">
      <c r="C93" s="9"/>
    </row>
    <row r="94" ht="12.75">
      <c r="C94" s="9"/>
    </row>
    <row r="95" ht="12.75">
      <c r="C95" s="9"/>
    </row>
    <row r="96" ht="12.75">
      <c r="C96" s="9"/>
    </row>
    <row r="97" ht="12.75">
      <c r="C97" s="9"/>
    </row>
    <row r="98" ht="12.75">
      <c r="C98" s="9"/>
    </row>
    <row r="99" ht="12.75">
      <c r="C99" s="9"/>
    </row>
    <row r="100" ht="12.75">
      <c r="C100" s="9"/>
    </row>
    <row r="101" ht="12.75">
      <c r="C101" s="9"/>
    </row>
    <row r="114" ht="12.75">
      <c r="L114" s="7"/>
    </row>
    <row r="115" ht="12.75">
      <c r="L115" s="7"/>
    </row>
    <row r="116" ht="12.75">
      <c r="L116" s="7"/>
    </row>
    <row r="117" ht="12.75">
      <c r="L117" s="7"/>
    </row>
    <row r="118" ht="12.75">
      <c r="L118" s="7"/>
    </row>
    <row r="119" ht="12.75">
      <c r="L119" s="7"/>
    </row>
    <row r="120" ht="12.75">
      <c r="L120" s="7"/>
    </row>
    <row r="121" ht="12.75">
      <c r="L121" s="7"/>
    </row>
    <row r="122" ht="12.75">
      <c r="L122" s="7"/>
    </row>
    <row r="123" ht="12.75">
      <c r="L123" s="7"/>
    </row>
    <row r="124" ht="12.75">
      <c r="L124" s="7"/>
    </row>
    <row r="125" ht="12.75">
      <c r="L125" s="7"/>
    </row>
    <row r="126" ht="12.75">
      <c r="L126" s="7"/>
    </row>
    <row r="127" ht="12.75">
      <c r="L127" s="7"/>
    </row>
    <row r="128" ht="12.75">
      <c r="L128" s="7"/>
    </row>
    <row r="129" ht="12.75">
      <c r="L129" s="7"/>
    </row>
    <row r="130" ht="12.75">
      <c r="L130" s="7"/>
    </row>
    <row r="131" ht="12.75">
      <c r="L131" s="7"/>
    </row>
    <row r="132" ht="12.75">
      <c r="L132" s="7"/>
    </row>
    <row r="133" ht="12.75">
      <c r="L133" s="7"/>
    </row>
    <row r="134" ht="12.75">
      <c r="L134" s="7"/>
    </row>
    <row r="135" ht="12.75">
      <c r="L135" s="7"/>
    </row>
    <row r="136" ht="12.75">
      <c r="L136" s="7"/>
    </row>
    <row r="137" ht="12.75">
      <c r="L137" s="7"/>
    </row>
    <row r="138" ht="12.75">
      <c r="L138" s="7"/>
    </row>
    <row r="139" ht="12.75">
      <c r="L139" s="7"/>
    </row>
    <row r="140" ht="12.75">
      <c r="L140" s="7"/>
    </row>
    <row r="141" ht="12.75">
      <c r="L141" s="7"/>
    </row>
    <row r="142" ht="12.75">
      <c r="L142" s="7"/>
    </row>
    <row r="143" ht="12.75">
      <c r="L143" s="7"/>
    </row>
    <row r="144" ht="12.75">
      <c r="L144" s="7"/>
    </row>
    <row r="145" ht="12.75">
      <c r="L145" s="7"/>
    </row>
    <row r="146" ht="12.75">
      <c r="L146" s="7"/>
    </row>
    <row r="147" ht="12.75">
      <c r="L147" s="7"/>
    </row>
    <row r="148" ht="12.75">
      <c r="L148" s="7"/>
    </row>
    <row r="149" ht="12.75">
      <c r="L149" s="7"/>
    </row>
    <row r="150" ht="12.75">
      <c r="L150" s="7"/>
    </row>
    <row r="151" ht="12.75">
      <c r="L151" s="7"/>
    </row>
    <row r="152" ht="12.75">
      <c r="L152" s="7"/>
    </row>
    <row r="153" ht="12.75">
      <c r="L153" s="7"/>
    </row>
    <row r="154" ht="12.75">
      <c r="L154" s="7"/>
    </row>
    <row r="155" ht="12.75">
      <c r="L155" s="7"/>
    </row>
    <row r="156" ht="12.75">
      <c r="L156" s="7"/>
    </row>
    <row r="157" ht="12.75">
      <c r="L157" s="7"/>
    </row>
    <row r="158" ht="12.75">
      <c r="L158" s="7"/>
    </row>
    <row r="159" ht="12.75">
      <c r="L159" s="7"/>
    </row>
    <row r="160" ht="12.75">
      <c r="L160" s="7"/>
    </row>
    <row r="161" ht="12.75">
      <c r="L161" s="7"/>
    </row>
    <row r="162" ht="12.75">
      <c r="L162" s="7"/>
    </row>
    <row r="163" ht="12.75">
      <c r="L163" s="7"/>
    </row>
    <row r="164" ht="12.75">
      <c r="L164" s="7"/>
    </row>
    <row r="165" spans="12:24" ht="12.75">
      <c r="L165" s="7"/>
      <c r="X165" s="11"/>
    </row>
    <row r="166" ht="12.75">
      <c r="L166" s="7"/>
    </row>
    <row r="167" ht="12.75">
      <c r="L167" s="7"/>
    </row>
    <row r="168" ht="12.75">
      <c r="L168" s="7"/>
    </row>
    <row r="169" spans="12:24" ht="12.75">
      <c r="L169" s="7"/>
      <c r="X169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70"/>
  <sheetViews>
    <sheetView workbookViewId="0" topLeftCell="A1">
      <selection activeCell="A4" sqref="A4:IV4"/>
    </sheetView>
  </sheetViews>
  <sheetFormatPr defaultColWidth="9.140625" defaultRowHeight="12.75"/>
  <cols>
    <col min="1" max="1" width="9.8515625" style="1" customWidth="1"/>
    <col min="2" max="2" width="3.7109375" style="2" hidden="1" customWidth="1"/>
    <col min="3" max="3" width="5.7109375" style="1" hidden="1" customWidth="1"/>
    <col min="4" max="4" width="12.7109375" style="1" customWidth="1"/>
    <col min="5" max="5" width="5.7109375" style="1" hidden="1" customWidth="1"/>
    <col min="6" max="6" width="6.421875" style="1" hidden="1" customWidth="1"/>
    <col min="7" max="7" width="22.28125" style="1" customWidth="1"/>
    <col min="8" max="8" width="5.7109375" style="1" customWidth="1"/>
    <col min="9" max="9" width="23.7109375" style="1" customWidth="1"/>
    <col min="10" max="10" width="25.7109375" style="1" hidden="1" customWidth="1"/>
    <col min="11" max="11" width="10.7109375" style="1" hidden="1" customWidth="1"/>
    <col min="12" max="12" width="4.421875" style="1" hidden="1" customWidth="1"/>
    <col min="13" max="14" width="9.140625" style="3" hidden="1" customWidth="1"/>
    <col min="15" max="15" width="0" style="3" hidden="1" customWidth="1"/>
    <col min="16" max="16" width="9.140625" style="3" hidden="1" customWidth="1"/>
    <col min="17" max="17" width="1.7109375" style="3" hidden="1" customWidth="1"/>
    <col min="18" max="21" width="9.140625" style="3" hidden="1" customWidth="1"/>
    <col min="22" max="22" width="2.7109375" style="1" hidden="1" customWidth="1"/>
    <col min="23" max="23" width="0" style="1" hidden="1" customWidth="1"/>
    <col min="24" max="16384" width="9.140625" style="1" customWidth="1"/>
  </cols>
  <sheetData>
    <row r="1" ht="12.75">
      <c r="A1" s="1" t="s">
        <v>459</v>
      </c>
    </row>
    <row r="2" ht="12.75">
      <c r="A2" s="1" t="s">
        <v>460</v>
      </c>
    </row>
    <row r="3" ht="12.75">
      <c r="A3" s="1" t="s">
        <v>475</v>
      </c>
    </row>
    <row r="5" ht="12.75">
      <c r="A5" s="1" t="s">
        <v>1666</v>
      </c>
    </row>
    <row r="7" spans="1:24" ht="12.75">
      <c r="A7" s="1" t="s">
        <v>821</v>
      </c>
      <c r="B7" s="2" t="s">
        <v>822</v>
      </c>
      <c r="C7" s="1" t="s">
        <v>823</v>
      </c>
      <c r="D7" s="1" t="s">
        <v>818</v>
      </c>
      <c r="E7" s="1" t="s">
        <v>825</v>
      </c>
      <c r="F7" s="1" t="s">
        <v>826</v>
      </c>
      <c r="I7" s="13" t="s">
        <v>762</v>
      </c>
      <c r="J7" s="1" t="s">
        <v>830</v>
      </c>
      <c r="K7" s="1" t="s">
        <v>831</v>
      </c>
      <c r="L7" s="1" t="s">
        <v>832</v>
      </c>
      <c r="M7" s="3" t="s">
        <v>833</v>
      </c>
      <c r="O7" s="1" t="s">
        <v>834</v>
      </c>
      <c r="X7" s="1" t="s">
        <v>798</v>
      </c>
    </row>
    <row r="8" spans="1:24" ht="12.75">
      <c r="A8" s="1" t="s">
        <v>763</v>
      </c>
      <c r="B8" s="2">
        <v>10</v>
      </c>
      <c r="C8" s="1" t="s">
        <v>838</v>
      </c>
      <c r="D8" s="1" t="str">
        <f>IF(V8="Y",IF(L8="Y"," "&amp;U8,"-"&amp;U8),IF(L8="M"," "&amp;P8,"-"&amp;P8))</f>
        <v> 00:44.74 f</v>
      </c>
      <c r="G8" s="1" t="s">
        <v>869</v>
      </c>
      <c r="I8" s="1" t="s">
        <v>869</v>
      </c>
      <c r="J8" s="1" t="s">
        <v>1097</v>
      </c>
      <c r="K8" s="1" t="s">
        <v>1098</v>
      </c>
      <c r="L8" s="1" t="s">
        <v>842</v>
      </c>
      <c r="M8" s="3">
        <f>IF(E8="F",K8,K8+0.0000016)</f>
        <v>0.0005178037037037038</v>
      </c>
      <c r="N8" s="3">
        <f>IF(L8="Y",M8*0.9942,M8)</f>
        <v>0.0005178037037037038</v>
      </c>
      <c r="O8" s="3" t="str">
        <f>+TEXT(N8,"mm:ss.00")</f>
        <v>00:44.74</v>
      </c>
      <c r="P8" s="3" t="str">
        <f>IF(E8="F",O8,O8&amp;" f")</f>
        <v>00:44.74 f</v>
      </c>
      <c r="R8" s="3" t="b">
        <f>IF(E8="F",K8+0.0000016)</f>
        <v>0</v>
      </c>
      <c r="S8" s="3">
        <f>IF(L8="M",R8*1.0058399,R8)</f>
        <v>0</v>
      </c>
      <c r="T8" s="3" t="str">
        <f>+TEXT(S8,"mm:ss.00")</f>
        <v>00:00.00</v>
      </c>
      <c r="U8" s="3" t="str">
        <f>IF(E8="F",T8,T8&amp;" f")</f>
        <v>00:00.00 f</v>
      </c>
      <c r="V8" s="1" t="s">
        <v>842</v>
      </c>
      <c r="W8" s="3" t="s">
        <v>180</v>
      </c>
      <c r="X8" s="1" t="s">
        <v>1292</v>
      </c>
    </row>
    <row r="9" spans="3:24" ht="12.75">
      <c r="C9" s="1" t="s">
        <v>879</v>
      </c>
      <c r="D9" s="1" t="str">
        <f>IF(V9="Y",IF(L9="Y"," "&amp;U9,"-"&amp;U9),IF(L9="M"," "&amp;P9,"-"&amp;P9))</f>
        <v> 00:44.84 f</v>
      </c>
      <c r="G9" s="1" t="s">
        <v>1898</v>
      </c>
      <c r="I9" s="1" t="s">
        <v>1898</v>
      </c>
      <c r="J9" s="1" t="s">
        <v>318</v>
      </c>
      <c r="K9" s="1" t="s">
        <v>1099</v>
      </c>
      <c r="L9" s="1" t="s">
        <v>842</v>
      </c>
      <c r="M9" s="3">
        <f>IF(E9="F",K9,K9+0.0000016)</f>
        <v>0.0005189611111111112</v>
      </c>
      <c r="N9" s="3">
        <f>IF(L9="Y",M9*0.9942,M9)</f>
        <v>0.0005189611111111112</v>
      </c>
      <c r="O9" s="3" t="str">
        <f>+TEXT(N9,"mm:ss.00")</f>
        <v>00:44.84</v>
      </c>
      <c r="P9" s="3" t="str">
        <f>IF(E9="F",O9,O9&amp;" f")</f>
        <v>00:44.84 f</v>
      </c>
      <c r="R9" s="3" t="b">
        <f>IF(E9="F",K9+0.0000016)</f>
        <v>0</v>
      </c>
      <c r="S9" s="3">
        <f>IF(L9="M",R9*1.0058399,R9)</f>
        <v>0</v>
      </c>
      <c r="T9" s="3" t="str">
        <f>+TEXT(S9,"mm:ss.00")</f>
        <v>00:00.00</v>
      </c>
      <c r="U9" s="3" t="str">
        <f>IF(E9="F",T9,T9&amp;" f")</f>
        <v>00:00.00 f</v>
      </c>
      <c r="V9" s="1" t="s">
        <v>842</v>
      </c>
      <c r="W9" s="3" t="s">
        <v>812</v>
      </c>
      <c r="X9" s="1" t="s">
        <v>1293</v>
      </c>
    </row>
    <row r="10" spans="3:24" ht="12.75">
      <c r="C10" s="1" t="s">
        <v>1021</v>
      </c>
      <c r="D10" s="1" t="str">
        <f>IF(V10="Y",IF(L10="Y"," "&amp;U10,"-"&amp;U10),IF(L10="M"," "&amp;P10,"-"&amp;P10))</f>
        <v> 00:44.88</v>
      </c>
      <c r="E10" s="1" t="s">
        <v>839</v>
      </c>
      <c r="G10" s="1" t="s">
        <v>1139</v>
      </c>
      <c r="I10" s="1" t="s">
        <v>1139</v>
      </c>
      <c r="J10" s="1" t="s">
        <v>50</v>
      </c>
      <c r="K10" s="1" t="s">
        <v>883</v>
      </c>
      <c r="L10" s="1" t="s">
        <v>842</v>
      </c>
      <c r="M10" s="3" t="str">
        <f>IF(E10="F",K10,K10+0.0000016)</f>
        <v>00:44.88</v>
      </c>
      <c r="N10" s="3" t="str">
        <f>IF(L10="Y",M10*0.9942,M10)</f>
        <v>00:44.88</v>
      </c>
      <c r="O10" s="3" t="str">
        <f>+TEXT(N10,"mm:ss.00")</f>
        <v>00:44.88</v>
      </c>
      <c r="P10" s="3" t="str">
        <f>IF(E10="F",O10,O10&amp;" f")</f>
        <v>00:44.88</v>
      </c>
      <c r="R10" s="3">
        <f>IF(E10="F",K10+0.0000016)</f>
        <v>0.0005210444444444445</v>
      </c>
      <c r="S10" s="3">
        <f>IF(L10="M",R10*1.0058399,R10)</f>
        <v>0.0005240872918955556</v>
      </c>
      <c r="T10" s="3" t="str">
        <f>+TEXT(S10,"mm:ss.00")</f>
        <v>00:45.28</v>
      </c>
      <c r="U10" s="3" t="str">
        <f>IF(E10="F",T10,T10&amp;" f")</f>
        <v>00:45.28</v>
      </c>
      <c r="V10" s="1" t="s">
        <v>842</v>
      </c>
      <c r="W10" s="3"/>
      <c r="X10" s="1" t="s">
        <v>1288</v>
      </c>
    </row>
    <row r="11" spans="3:24" ht="12.75">
      <c r="C11" s="1" t="s">
        <v>1023</v>
      </c>
      <c r="D11" s="1" t="s">
        <v>1501</v>
      </c>
      <c r="E11" s="1" t="s">
        <v>839</v>
      </c>
      <c r="G11" s="1" t="s">
        <v>167</v>
      </c>
      <c r="I11" s="1" t="s">
        <v>167</v>
      </c>
      <c r="L11" s="1" t="s">
        <v>842</v>
      </c>
      <c r="M11" s="3">
        <f>IF(E11="F",K11,K11+0.0000016)</f>
        <v>0</v>
      </c>
      <c r="N11" s="3">
        <f>IF(L11="Y",M11*0.9942,M11)</f>
        <v>0</v>
      </c>
      <c r="O11" s="3" t="str">
        <f>+TEXT(N11,"mm:ss.00")</f>
        <v>00:00.00</v>
      </c>
      <c r="P11" s="3" t="str">
        <f>IF(E11="F",O11,O11&amp;" f")</f>
        <v>00:00.00</v>
      </c>
      <c r="R11" s="3">
        <f>IF(E11="F",K11+0.0000016)</f>
        <v>1.6E-06</v>
      </c>
      <c r="S11" s="3">
        <f>IF(L11="M",R11*1.0058399,R11)</f>
        <v>1.60934384E-06</v>
      </c>
      <c r="T11" s="3" t="str">
        <f>+TEXT(S11,"mm:ss.00")</f>
        <v>00:00.14</v>
      </c>
      <c r="U11" s="3" t="str">
        <f>IF(E11="F",T11,T11&amp;" f")</f>
        <v>00:00.14</v>
      </c>
      <c r="V11" s="1" t="s">
        <v>842</v>
      </c>
      <c r="W11" s="3"/>
      <c r="X11" s="1" t="s">
        <v>1290</v>
      </c>
    </row>
    <row r="12" spans="3:24" ht="12.75">
      <c r="C12" s="1" t="s">
        <v>1289</v>
      </c>
      <c r="D12" s="1" t="s">
        <v>1501</v>
      </c>
      <c r="E12" s="1" t="s">
        <v>839</v>
      </c>
      <c r="G12" s="1" t="s">
        <v>1143</v>
      </c>
      <c r="I12" s="1" t="s">
        <v>1143</v>
      </c>
      <c r="L12" s="1" t="s">
        <v>842</v>
      </c>
      <c r="M12" s="3">
        <f>IF(E12="F",K12,K12+0.0000016)</f>
        <v>0</v>
      </c>
      <c r="N12" s="3">
        <f>IF(L12="Y",M12*0.9942,M12)</f>
        <v>0</v>
      </c>
      <c r="O12" s="3" t="str">
        <f>+TEXT(N12,"mm:ss.00")</f>
        <v>00:00.00</v>
      </c>
      <c r="P12" s="3" t="str">
        <f>IF(E12="F",O12,O12&amp;" f")</f>
        <v>00:00.00</v>
      </c>
      <c r="R12" s="3">
        <f>IF(E12="F",K12+0.0000016)</f>
        <v>1.6E-06</v>
      </c>
      <c r="S12" s="3">
        <f>IF(L12="M",R12*1.0058399,R12)</f>
        <v>1.60934384E-06</v>
      </c>
      <c r="T12" s="3" t="str">
        <f>+TEXT(S12,"mm:ss.00")</f>
        <v>00:00.14</v>
      </c>
      <c r="U12" s="3" t="str">
        <f>IF(E12="F",T12,T12&amp;" f")</f>
        <v>00:00.14</v>
      </c>
      <c r="V12" s="1" t="s">
        <v>842</v>
      </c>
      <c r="W12" s="3"/>
      <c r="X12" s="1" t="s">
        <v>1292</v>
      </c>
    </row>
    <row r="13" ht="12.75">
      <c r="W13" s="3"/>
    </row>
    <row r="14" spans="1:24" ht="12.75">
      <c r="A14" s="1" t="s">
        <v>1109</v>
      </c>
      <c r="B14" s="2">
        <v>10</v>
      </c>
      <c r="C14" s="1" t="s">
        <v>838</v>
      </c>
      <c r="D14" s="1" t="str">
        <f>IF(V14="Y",IF(L14="Y"," "&amp;U14,"-"&amp;U14),IF(L14="M"," "&amp;P14,"-"&amp;P14))</f>
        <v>-04:21.90 f</v>
      </c>
      <c r="G14" s="1" t="s">
        <v>1025</v>
      </c>
      <c r="H14" s="1" t="s">
        <v>873</v>
      </c>
      <c r="I14" s="1" t="s">
        <v>858</v>
      </c>
      <c r="J14" s="1" t="s">
        <v>1225</v>
      </c>
      <c r="K14" s="1" t="s">
        <v>1226</v>
      </c>
      <c r="L14" s="1" t="s">
        <v>1110</v>
      </c>
      <c r="M14" s="3">
        <f>IF(E14="F",K14,K14+0.0000016)</f>
        <v>0.003048937962962963</v>
      </c>
      <c r="N14" s="3">
        <f>IF(L14="Y",M14*0.9942,M14)</f>
        <v>0.0030312541227777777</v>
      </c>
      <c r="O14" s="3" t="str">
        <f>+TEXT(N14,"mm:ss.00")</f>
        <v>04:21.90</v>
      </c>
      <c r="P14" s="3" t="str">
        <f>IF(E14="F",O14,O14&amp;" f")</f>
        <v>04:21.90 f</v>
      </c>
      <c r="R14" s="3" t="b">
        <f>IF(E14="F",K14+0.0000016)</f>
        <v>0</v>
      </c>
      <c r="S14" s="3" t="b">
        <f>IF(L14="M",R14*1.0058399,R14)</f>
        <v>0</v>
      </c>
      <c r="T14" s="3" t="str">
        <f>+TEXT(S14,"mm:ss.00")</f>
        <v>FALSE</v>
      </c>
      <c r="U14" s="3" t="str">
        <f>IF(E14="F",T14,T14&amp;" f")</f>
        <v>FALSE f</v>
      </c>
      <c r="V14" s="1" t="s">
        <v>842</v>
      </c>
      <c r="W14" s="3"/>
      <c r="X14" s="1" t="s">
        <v>1298</v>
      </c>
    </row>
    <row r="15" spans="3:24" ht="12.75">
      <c r="C15" s="1" t="s">
        <v>868</v>
      </c>
      <c r="D15" s="1" t="s">
        <v>1502</v>
      </c>
      <c r="E15" s="1" t="s">
        <v>839</v>
      </c>
      <c r="G15" s="1" t="s">
        <v>1299</v>
      </c>
      <c r="H15" s="1" t="s">
        <v>870</v>
      </c>
      <c r="I15" s="1" t="s">
        <v>1898</v>
      </c>
      <c r="J15" s="1" t="s">
        <v>1300</v>
      </c>
      <c r="L15" s="1" t="s">
        <v>842</v>
      </c>
      <c r="M15" s="3">
        <f>IF(E15="F",K15,K15+0.0000016)</f>
        <v>0</v>
      </c>
      <c r="N15" s="3">
        <f>IF(L15="Y",M15*0.9942,M15)</f>
        <v>0</v>
      </c>
      <c r="O15" s="3" t="str">
        <f>+TEXT(N15,"mm:ss.00")</f>
        <v>00:00.00</v>
      </c>
      <c r="P15" s="3" t="str">
        <f>IF(E15="F",O15,O15&amp;" f")</f>
        <v>00:00.00</v>
      </c>
      <c r="R15" s="3">
        <f>IF(E15="F",K15+0.0000016)</f>
        <v>1.6E-06</v>
      </c>
      <c r="S15" s="3">
        <f>IF(L15="M",R15*1.0058399,R15)</f>
        <v>1.60934384E-06</v>
      </c>
      <c r="T15" s="3" t="str">
        <f>+TEXT(S15,"mm:ss.00")</f>
        <v>00:00.14</v>
      </c>
      <c r="U15" s="3" t="str">
        <f>IF(E15="F",T15,T15&amp;" f")</f>
        <v>00:00.14</v>
      </c>
      <c r="V15" s="1" t="s">
        <v>842</v>
      </c>
      <c r="W15" s="3"/>
      <c r="X15" s="1" t="s">
        <v>1301</v>
      </c>
    </row>
    <row r="16" spans="3:24" ht="12.75">
      <c r="C16" s="1" t="s">
        <v>1289</v>
      </c>
      <c r="D16" s="1" t="s">
        <v>1502</v>
      </c>
      <c r="E16" s="1" t="s">
        <v>839</v>
      </c>
      <c r="G16" s="1" t="s">
        <v>652</v>
      </c>
      <c r="H16" s="1" t="s">
        <v>873</v>
      </c>
      <c r="I16" s="1" t="s">
        <v>858</v>
      </c>
      <c r="L16" s="1" t="s">
        <v>842</v>
      </c>
      <c r="M16" s="3">
        <f>IF(E16="F",K16,K16+0.0000016)</f>
        <v>0</v>
      </c>
      <c r="N16" s="3">
        <f>IF(L16="Y",M16*0.9942,M16)</f>
        <v>0</v>
      </c>
      <c r="O16" s="3" t="str">
        <f>+TEXT(N16,"mm:ss.00")</f>
        <v>00:00.00</v>
      </c>
      <c r="P16" s="3" t="str">
        <f>IF(E16="F",O16,O16&amp;" f")</f>
        <v>00:00.00</v>
      </c>
      <c r="R16" s="3">
        <f>IF(E16="F",K16+0.0000016)</f>
        <v>1.6E-06</v>
      </c>
      <c r="S16" s="3">
        <f>IF(L16="M",R16*1.0058399,R16)</f>
        <v>1.60934384E-06</v>
      </c>
      <c r="T16" s="3" t="str">
        <f>+TEXT(S16,"mm:ss.00")</f>
        <v>00:00.14</v>
      </c>
      <c r="U16" s="3" t="str">
        <f>IF(E16="F",T16,T16&amp;" f")</f>
        <v>00:00.14</v>
      </c>
      <c r="V16" s="1" t="s">
        <v>842</v>
      </c>
      <c r="W16" s="3"/>
      <c r="X16" s="1" t="s">
        <v>1302</v>
      </c>
    </row>
    <row r="17" spans="3:24" ht="12.75">
      <c r="C17" s="1" t="s">
        <v>1291</v>
      </c>
      <c r="D17" s="1" t="s">
        <v>1502</v>
      </c>
      <c r="E17" s="1" t="s">
        <v>839</v>
      </c>
      <c r="G17" s="1" t="s">
        <v>1215</v>
      </c>
      <c r="H17" s="1" t="s">
        <v>871</v>
      </c>
      <c r="I17" s="1" t="s">
        <v>1120</v>
      </c>
      <c r="L17" s="1" t="s">
        <v>842</v>
      </c>
      <c r="M17" s="3">
        <f>IF(E17="F",K17,K17+0.0000016)</f>
        <v>0</v>
      </c>
      <c r="N17" s="3">
        <f>IF(L17="Y",M17*0.9942,M17)</f>
        <v>0</v>
      </c>
      <c r="O17" s="3" t="str">
        <f>+TEXT(N17,"mm:ss.00")</f>
        <v>00:00.00</v>
      </c>
      <c r="P17" s="3" t="str">
        <f>IF(E17="F",O17,O17&amp;" f")</f>
        <v>00:00.00</v>
      </c>
      <c r="R17" s="3">
        <f>IF(E17="F",K17+0.0000016)</f>
        <v>1.6E-06</v>
      </c>
      <c r="S17" s="3">
        <f>IF(L17="M",R17*1.0058399,R17)</f>
        <v>1.60934384E-06</v>
      </c>
      <c r="T17" s="3" t="str">
        <f>+TEXT(S17,"mm:ss.00")</f>
        <v>00:00.14</v>
      </c>
      <c r="U17" s="3" t="str">
        <f>IF(E17="F",T17,T17&amp;" f")</f>
        <v>00:00.14</v>
      </c>
      <c r="V17" s="1" t="s">
        <v>842</v>
      </c>
      <c r="W17" s="3"/>
      <c r="X17" s="1" t="s">
        <v>1303</v>
      </c>
    </row>
    <row r="18" spans="3:24" ht="12.75">
      <c r="C18" s="1" t="s">
        <v>1296</v>
      </c>
      <c r="D18" s="1" t="s">
        <v>1502</v>
      </c>
      <c r="E18" s="1" t="s">
        <v>839</v>
      </c>
      <c r="G18" s="1" t="s">
        <v>1374</v>
      </c>
      <c r="H18" s="1" t="s">
        <v>871</v>
      </c>
      <c r="I18" s="1" t="s">
        <v>225</v>
      </c>
      <c r="L18" s="1" t="s">
        <v>842</v>
      </c>
      <c r="M18" s="3">
        <f>IF(E18="F",K18,K18+0.0000016)</f>
        <v>0</v>
      </c>
      <c r="N18" s="3">
        <f>IF(L18="Y",M18*0.9942,M18)</f>
        <v>0</v>
      </c>
      <c r="O18" s="3" t="str">
        <f>+TEXT(N18,"mm:ss.00")</f>
        <v>00:00.00</v>
      </c>
      <c r="P18" s="3" t="str">
        <f>IF(E18="F",O18,O18&amp;" f")</f>
        <v>00:00.00</v>
      </c>
      <c r="R18" s="3">
        <f>IF(E18="F",K18+0.0000016)</f>
        <v>1.6E-06</v>
      </c>
      <c r="S18" s="3">
        <f>IF(L18="M",R18*1.0058399,R18)</f>
        <v>1.60934384E-06</v>
      </c>
      <c r="T18" s="3" t="str">
        <f>+TEXT(S18,"mm:ss.00")</f>
        <v>00:00.14</v>
      </c>
      <c r="U18" s="3" t="str">
        <f>IF(E18="F",T18,T18&amp;" f")</f>
        <v>00:00.14</v>
      </c>
      <c r="V18" s="1" t="s">
        <v>842</v>
      </c>
      <c r="W18" s="3"/>
      <c r="X18" s="1" t="s">
        <v>1375</v>
      </c>
    </row>
    <row r="19" ht="12.75">
      <c r="W19" s="3"/>
    </row>
    <row r="20" spans="1:24" ht="12.75">
      <c r="A20" s="1" t="s">
        <v>1125</v>
      </c>
      <c r="B20" s="2">
        <v>10</v>
      </c>
      <c r="C20" s="1" t="s">
        <v>838</v>
      </c>
      <c r="D20" s="1" t="str">
        <f>IF(V20="Y",IF(L20="Y"," "&amp;U20,"-"&amp;U20),IF(L20="M"," "&amp;P20,"-"&amp;P20))</f>
        <v> 00:15.23</v>
      </c>
      <c r="E20" s="1" t="s">
        <v>839</v>
      </c>
      <c r="G20" s="1" t="s">
        <v>658</v>
      </c>
      <c r="H20" s="1">
        <v>12</v>
      </c>
      <c r="I20" s="1" t="s">
        <v>844</v>
      </c>
      <c r="J20" s="1" t="s">
        <v>862</v>
      </c>
      <c r="K20" s="1" t="s">
        <v>534</v>
      </c>
      <c r="L20" s="1" t="s">
        <v>842</v>
      </c>
      <c r="M20" s="3" t="str">
        <f>IF(E20="F",K20,K20+0.0000028)</f>
        <v>00:15.23</v>
      </c>
      <c r="N20" s="3" t="str">
        <f>IF(L20="Y",M20*0.9942,M20)</f>
        <v>00:15.23</v>
      </c>
      <c r="O20" s="3" t="str">
        <f>+TEXT(N20,"mm:ss.00")</f>
        <v>00:15.23</v>
      </c>
      <c r="P20" s="3" t="str">
        <f>IF(E20="F",O20,O20&amp;" f")</f>
        <v>00:15.23</v>
      </c>
      <c r="R20" s="3">
        <f>IF(E20="F",K20+0.0000028)</f>
        <v>0.00017907314814814815</v>
      </c>
      <c r="S20" s="3">
        <f>IF(L20="M",R20*1.0058399,R20)</f>
        <v>0.00018011891742601854</v>
      </c>
      <c r="T20" s="3" t="str">
        <f>+TEXT(S20,"mm:ss.00")</f>
        <v>00:15.56</v>
      </c>
      <c r="U20" s="3" t="str">
        <f>IF(E20="F",T20,T20&amp;" f")</f>
        <v>00:15.56</v>
      </c>
      <c r="V20" s="4" t="s">
        <v>842</v>
      </c>
      <c r="W20" s="3"/>
      <c r="X20" s="1" t="s">
        <v>1383</v>
      </c>
    </row>
    <row r="21" spans="2:24" ht="12.75">
      <c r="B21" s="2">
        <v>2</v>
      </c>
      <c r="C21" s="1" t="s">
        <v>850</v>
      </c>
      <c r="D21" s="1" t="str">
        <f>IF(V21="Y",IF(L21="Y"," "&amp;U21,"-"&amp;U21),IF(L21="M"," "&amp;P21,"-"&amp;P21))</f>
        <v> 00:15.44</v>
      </c>
      <c r="E21" s="1" t="s">
        <v>839</v>
      </c>
      <c r="G21" s="1" t="s">
        <v>792</v>
      </c>
      <c r="H21" s="1" t="s">
        <v>873</v>
      </c>
      <c r="I21" s="1" t="s">
        <v>869</v>
      </c>
      <c r="J21" s="1" t="s">
        <v>653</v>
      </c>
      <c r="K21" s="1" t="s">
        <v>224</v>
      </c>
      <c r="L21" s="1" t="s">
        <v>842</v>
      </c>
      <c r="M21" s="3" t="str">
        <f>IF(E21="F",K21,K21+0.0000028)</f>
        <v>00:15.44</v>
      </c>
      <c r="N21" s="3" t="str">
        <f>IF(L21="Y",M21*0.9942,M21)</f>
        <v>00:15.44</v>
      </c>
      <c r="O21" s="3" t="str">
        <f>+TEXT(N21,"mm:ss.00")</f>
        <v>00:15.44</v>
      </c>
      <c r="P21" s="3" t="str">
        <f>IF(E21="F",O21,O21&amp;" f")</f>
        <v>00:15.44</v>
      </c>
      <c r="R21" s="3">
        <f>IF(E21="F",K21+0.0000028)</f>
        <v>0.00018150370370370367</v>
      </c>
      <c r="S21" s="3">
        <f>IF(L21="M",R21*1.0058399,R21)</f>
        <v>0.00018256366718296294</v>
      </c>
      <c r="T21" s="3" t="str">
        <f>+TEXT(S21,"mm:ss.00")</f>
        <v>00:15.77</v>
      </c>
      <c r="U21" s="3" t="str">
        <f>IF(E21="F",T21,T21&amp;" f")</f>
        <v>00:15.77</v>
      </c>
      <c r="V21" s="4" t="s">
        <v>842</v>
      </c>
      <c r="W21" s="3" t="s">
        <v>106</v>
      </c>
      <c r="X21" s="1" t="s">
        <v>1382</v>
      </c>
    </row>
    <row r="22" spans="3:24" ht="12.75">
      <c r="C22" s="1" t="s">
        <v>868</v>
      </c>
      <c r="D22" s="1" t="s">
        <v>1503</v>
      </c>
      <c r="E22" s="1" t="s">
        <v>839</v>
      </c>
      <c r="G22" s="1" t="s">
        <v>1380</v>
      </c>
      <c r="H22" s="1" t="s">
        <v>871</v>
      </c>
      <c r="I22" s="1" t="s">
        <v>1136</v>
      </c>
      <c r="L22" s="1" t="s">
        <v>842</v>
      </c>
      <c r="M22" s="3">
        <f>IF(E22="F",K22,K22+0.0000028)</f>
        <v>0</v>
      </c>
      <c r="N22" s="3">
        <f>IF(L22="Y",M22*0.9942,M22)</f>
        <v>0</v>
      </c>
      <c r="O22" s="3" t="str">
        <f>+TEXT(N22,"mm:ss.00")</f>
        <v>00:00.00</v>
      </c>
      <c r="P22" s="3" t="str">
        <f>IF(E22="F",O22,O22&amp;" f")</f>
        <v>00:00.00</v>
      </c>
      <c r="R22" s="3">
        <f>IF(E22="F",K22+0.0000028)</f>
        <v>2.8E-06</v>
      </c>
      <c r="S22" s="3">
        <f>IF(L22="M",R22*1.0058399,R22)</f>
        <v>2.81635172E-06</v>
      </c>
      <c r="T22" s="3" t="str">
        <f>+TEXT(S22,"mm:ss.00")</f>
        <v>00:00.24</v>
      </c>
      <c r="U22" s="3" t="str">
        <f>IF(E22="F",T22,T22&amp;" f")</f>
        <v>00:00.24</v>
      </c>
      <c r="V22" s="4" t="s">
        <v>842</v>
      </c>
      <c r="W22" s="3"/>
      <c r="X22" s="1" t="s">
        <v>1381</v>
      </c>
    </row>
    <row r="23" spans="22:23" ht="12.75">
      <c r="V23" s="4"/>
      <c r="W23" s="3"/>
    </row>
    <row r="24" spans="1:24" ht="12.75">
      <c r="A24" s="1" t="s">
        <v>1138</v>
      </c>
      <c r="B24" s="2">
        <v>10</v>
      </c>
      <c r="C24" s="1" t="s">
        <v>838</v>
      </c>
      <c r="D24" s="1" t="str">
        <f>IF(V24="Y",IF(L24="Y"," "&amp;U24,"-"&amp;U24),IF(L24="M"," "&amp;P24,"-"&amp;P24))</f>
        <v> 00:50.07</v>
      </c>
      <c r="E24" s="1" t="s">
        <v>839</v>
      </c>
      <c r="G24" s="1" t="s">
        <v>527</v>
      </c>
      <c r="H24" s="1" t="s">
        <v>873</v>
      </c>
      <c r="I24" s="1" t="s">
        <v>880</v>
      </c>
      <c r="J24" s="1" t="s">
        <v>1014</v>
      </c>
      <c r="K24" s="1" t="s">
        <v>530</v>
      </c>
      <c r="L24" s="1" t="s">
        <v>842</v>
      </c>
      <c r="M24" s="3" t="str">
        <f>IF(E24="F",K24,K24+0.0000016)</f>
        <v>00:50.07</v>
      </c>
      <c r="N24" s="3" t="str">
        <f>IF(L24="Y",M24*0.9942,M24)</f>
        <v>00:50.07</v>
      </c>
      <c r="O24" s="3" t="str">
        <f>+TEXT(N24,"mm:ss.00")</f>
        <v>00:50.07</v>
      </c>
      <c r="P24" s="3" t="str">
        <f>IF(E24="F",O24,O24&amp;" f")</f>
        <v>00:50.07</v>
      </c>
      <c r="R24" s="3">
        <f>IF(E24="F",K24+0.0000016)</f>
        <v>0.0005811138888888889</v>
      </c>
      <c r="S24" s="3">
        <f>IF(L24="M",R24*1.0058399,R24)</f>
        <v>0.0005845075358886111</v>
      </c>
      <c r="T24" s="3" t="str">
        <f>+TEXT(S24,"mm:ss.00")</f>
        <v>00:50.50</v>
      </c>
      <c r="U24" s="3" t="str">
        <f>IF(E24="F",T24,T24&amp;" f")</f>
        <v>00:50.50</v>
      </c>
      <c r="V24" s="1" t="s">
        <v>842</v>
      </c>
      <c r="W24" s="3"/>
      <c r="X24" s="1" t="s">
        <v>807</v>
      </c>
    </row>
    <row r="25" spans="2:24" ht="12.75">
      <c r="B25" s="2">
        <v>6</v>
      </c>
      <c r="C25" s="1" t="s">
        <v>846</v>
      </c>
      <c r="D25" s="1" t="s">
        <v>1504</v>
      </c>
      <c r="E25" s="1" t="s">
        <v>839</v>
      </c>
      <c r="G25" s="1" t="s">
        <v>1384</v>
      </c>
      <c r="H25" s="1" t="s">
        <v>871</v>
      </c>
      <c r="I25" s="1" t="s">
        <v>874</v>
      </c>
      <c r="L25" s="1" t="s">
        <v>842</v>
      </c>
      <c r="M25" s="3">
        <f>IF(E25="F",K25,K25+0.0000016)</f>
        <v>0</v>
      </c>
      <c r="N25" s="3">
        <f>IF(L25="Y",M25*0.9942,M25)</f>
        <v>0</v>
      </c>
      <c r="O25" s="3" t="str">
        <f>+TEXT(N25,"mm:ss.00")</f>
        <v>00:00.00</v>
      </c>
      <c r="P25" s="3" t="str">
        <f>IF(E25="F",O25,O25&amp;" f")</f>
        <v>00:00.00</v>
      </c>
      <c r="R25" s="3">
        <f>IF(E25="F",K25+0.0000016)</f>
        <v>1.6E-06</v>
      </c>
      <c r="S25" s="3">
        <f>IF(L25="M",R25*1.0058399,R25)</f>
        <v>1.60934384E-06</v>
      </c>
      <c r="T25" s="3" t="str">
        <f>+TEXT(S25,"mm:ss.00")</f>
        <v>00:00.14</v>
      </c>
      <c r="U25" s="3" t="str">
        <f>IF(E25="F",T25,T25&amp;" f")</f>
        <v>00:00.14</v>
      </c>
      <c r="V25" s="1" t="s">
        <v>842</v>
      </c>
      <c r="W25" s="3"/>
      <c r="X25" s="1" t="s">
        <v>1385</v>
      </c>
    </row>
    <row r="26" ht="12.75">
      <c r="W26" s="3"/>
    </row>
    <row r="27" spans="1:24" ht="12.75">
      <c r="A27" s="1" t="s">
        <v>1148</v>
      </c>
      <c r="B27" s="2">
        <v>10</v>
      </c>
      <c r="C27" s="1" t="s">
        <v>838</v>
      </c>
      <c r="D27" s="1" t="str">
        <f>IF(V27="Y",IF(L27="Y"," "&amp;U27,"-"&amp;U27),IF(L27="M"," "&amp;P27,"-"&amp;P27))</f>
        <v> 00:11.37</v>
      </c>
      <c r="E27" s="1" t="s">
        <v>839</v>
      </c>
      <c r="G27" s="1" t="s">
        <v>1205</v>
      </c>
      <c r="H27" s="1" t="s">
        <v>873</v>
      </c>
      <c r="I27" s="1" t="s">
        <v>1120</v>
      </c>
      <c r="J27" s="1" t="s">
        <v>1128</v>
      </c>
      <c r="K27" s="1" t="s">
        <v>1173</v>
      </c>
      <c r="L27" s="1" t="s">
        <v>842</v>
      </c>
      <c r="M27" s="3" t="str">
        <f>IF(E27="F",K27,K27+0.0000028)</f>
        <v>00:11.37</v>
      </c>
      <c r="N27" s="3" t="str">
        <f>IF(L27="Y",M27*0.9942,M27)</f>
        <v>00:11.37</v>
      </c>
      <c r="O27" s="3" t="str">
        <f>+TEXT(N27,"mm:ss.00")</f>
        <v>00:11.37</v>
      </c>
      <c r="P27" s="3" t="str">
        <f>IF(E27="F",O27,O27&amp;" f")</f>
        <v>00:11.37</v>
      </c>
      <c r="R27" s="3">
        <f>IF(E27="F",K27+0.0000028)</f>
        <v>0.0001343972222222222</v>
      </c>
      <c r="S27" s="3">
        <f>IF(L27="M",R27*1.0058399,R27)</f>
        <v>0.00013518208856027776</v>
      </c>
      <c r="T27" s="3" t="str">
        <f>+TEXT(S27,"mm:ss.00")</f>
        <v>00:11.68</v>
      </c>
      <c r="U27" s="3" t="str">
        <f>IF(E27="F",T27,T27&amp;" f")</f>
        <v>00:11.68</v>
      </c>
      <c r="V27" s="4" t="s">
        <v>842</v>
      </c>
      <c r="W27" s="3"/>
      <c r="X27" s="1" t="s">
        <v>1404</v>
      </c>
    </row>
    <row r="28" spans="3:24" ht="12.75">
      <c r="C28" s="1" t="s">
        <v>1023</v>
      </c>
      <c r="D28" s="1" t="s">
        <v>1505</v>
      </c>
      <c r="E28" s="1" t="s">
        <v>839</v>
      </c>
      <c r="G28" s="1" t="s">
        <v>360</v>
      </c>
      <c r="H28" s="1" t="s">
        <v>870</v>
      </c>
      <c r="I28" s="1" t="s">
        <v>1898</v>
      </c>
      <c r="L28" s="1" t="s">
        <v>842</v>
      </c>
      <c r="M28" s="3">
        <f>IF(E28="F",K28,K28+0.0000028)</f>
        <v>0</v>
      </c>
      <c r="N28" s="3">
        <f>IF(L28="Y",M28*0.9942,M28)</f>
        <v>0</v>
      </c>
      <c r="O28" s="3" t="str">
        <f>+TEXT(N28,"mm:ss.00")</f>
        <v>00:00.00</v>
      </c>
      <c r="P28" s="3" t="str">
        <f>IF(E28="F",O28,O28&amp;" f")</f>
        <v>00:00.00</v>
      </c>
      <c r="R28" s="3">
        <f>IF(E28="F",K28+0.0000028)</f>
        <v>2.8E-06</v>
      </c>
      <c r="S28" s="3">
        <f>IF(L28="M",R28*1.0058399,R28)</f>
        <v>2.81635172E-06</v>
      </c>
      <c r="T28" s="3" t="str">
        <f>+TEXT(S28,"mm:ss.00")</f>
        <v>00:00.24</v>
      </c>
      <c r="U28" s="3" t="str">
        <f>IF(E28="F",T28,T28&amp;" f")</f>
        <v>00:00.24</v>
      </c>
      <c r="V28" s="4" t="s">
        <v>842</v>
      </c>
      <c r="W28" s="3"/>
      <c r="X28" s="1" t="s">
        <v>1405</v>
      </c>
    </row>
    <row r="29" spans="22:23" ht="12.75">
      <c r="V29" s="4"/>
      <c r="W29" s="3"/>
    </row>
    <row r="30" spans="1:24" ht="12.75">
      <c r="A30" s="1" t="s">
        <v>1178</v>
      </c>
      <c r="B30" s="2">
        <v>10</v>
      </c>
      <c r="C30" s="1" t="s">
        <v>838</v>
      </c>
      <c r="D30" s="1" t="str">
        <f>IF(V30="Y",IF(L30="Y"," "&amp;U30,"-"&amp;U30),IF(L30="M"," "&amp;P30,"-"&amp;P30))</f>
        <v> 01:53.17</v>
      </c>
      <c r="E30" s="1" t="s">
        <v>839</v>
      </c>
      <c r="G30" s="1" t="s">
        <v>662</v>
      </c>
      <c r="H30" s="1">
        <v>12</v>
      </c>
      <c r="I30" s="1" t="s">
        <v>1144</v>
      </c>
      <c r="J30" s="1" t="s">
        <v>1227</v>
      </c>
      <c r="K30" s="1" t="s">
        <v>1228</v>
      </c>
      <c r="L30" s="1" t="s">
        <v>842</v>
      </c>
      <c r="M30" s="3" t="str">
        <f aca="true" t="shared" si="0" ref="M30:M37">IF(E30="F",K30,K30+0.0000016)</f>
        <v>01:53.17</v>
      </c>
      <c r="N30" s="3" t="str">
        <f aca="true" t="shared" si="1" ref="N30:N37">IF(L30="Y",M30*0.9942,M30)</f>
        <v>01:53.17</v>
      </c>
      <c r="O30" s="3" t="str">
        <f aca="true" t="shared" si="2" ref="O30:O37">+TEXT(N30,"mm:ss.00")</f>
        <v>01:53.17</v>
      </c>
      <c r="P30" s="3" t="str">
        <f aca="true" t="shared" si="3" ref="P30:P37">IF(E30="F",O30,O30&amp;" f")</f>
        <v>01:53.17</v>
      </c>
      <c r="R30" s="3">
        <f aca="true" t="shared" si="4" ref="R30:R37">IF(E30="F",K30+0.0000016)</f>
        <v>0.001311437962962963</v>
      </c>
      <c r="S30" s="3">
        <f aca="true" t="shared" si="5" ref="S30:S37">IF(L30="M",R30*1.0058399,R30)</f>
        <v>0.0013190966295228703</v>
      </c>
      <c r="T30" s="3" t="str">
        <f aca="true" t="shared" si="6" ref="T30:T37">+TEXT(S30,"mm:ss.00")</f>
        <v>01:53.97</v>
      </c>
      <c r="U30" s="3" t="str">
        <f aca="true" t="shared" si="7" ref="U30:U37">IF(E30="F",T30,T30&amp;" f")</f>
        <v>01:53.97</v>
      </c>
      <c r="V30" s="1" t="s">
        <v>842</v>
      </c>
      <c r="W30" s="3"/>
      <c r="X30" s="1" t="s">
        <v>1411</v>
      </c>
    </row>
    <row r="31" spans="2:24" ht="12.75">
      <c r="B31" s="2">
        <v>1</v>
      </c>
      <c r="C31" s="1" t="s">
        <v>860</v>
      </c>
      <c r="D31" s="1" t="str">
        <f>IF(V31="Y",IF(L31="Y"," "&amp;U31,"-"&amp;U31),IF(L31="M"," "&amp;P31,"-"&amp;P31))</f>
        <v> 01:58.18</v>
      </c>
      <c r="E31" s="1" t="s">
        <v>839</v>
      </c>
      <c r="G31" s="1" t="s">
        <v>661</v>
      </c>
      <c r="H31" s="1">
        <v>12</v>
      </c>
      <c r="I31" s="1" t="s">
        <v>1115</v>
      </c>
      <c r="J31" s="1" t="s">
        <v>841</v>
      </c>
      <c r="K31" s="1" t="s">
        <v>687</v>
      </c>
      <c r="L31" s="1" t="s">
        <v>842</v>
      </c>
      <c r="M31" s="3" t="str">
        <f>IF(E31="F",K31,K31+0.0000016)</f>
        <v>01:58.18</v>
      </c>
      <c r="N31" s="3" t="str">
        <f>IF(L31="Y",M31*0.9942,M31)</f>
        <v>01:58.18</v>
      </c>
      <c r="O31" s="3" t="str">
        <f t="shared" si="2"/>
        <v>01:58.18</v>
      </c>
      <c r="P31" s="3" t="str">
        <f>IF(E31="F",O31,O31&amp;" f")</f>
        <v>01:58.18</v>
      </c>
      <c r="R31" s="3">
        <f>IF(E31="F",K31+0.0000016)</f>
        <v>0.001369424074074074</v>
      </c>
      <c r="S31" s="3">
        <f>IF(L31="M",R31*1.0058399,R31)</f>
        <v>0.0013774213737242592</v>
      </c>
      <c r="T31" s="3" t="str">
        <f t="shared" si="6"/>
        <v>01:59.01</v>
      </c>
      <c r="U31" s="3" t="str">
        <f>IF(E31="F",T31,T31&amp;" f")</f>
        <v>01:59.01</v>
      </c>
      <c r="V31" s="1" t="s">
        <v>842</v>
      </c>
      <c r="W31" s="3"/>
      <c r="X31" s="1" t="s">
        <v>1414</v>
      </c>
    </row>
    <row r="32" spans="3:24" ht="12.75">
      <c r="C32" s="1" t="s">
        <v>863</v>
      </c>
      <c r="D32" s="1" t="str">
        <f>IF(V32="Y",IF(L32="Y"," "&amp;U32,"-"&amp;U32),IF(L32="M"," "&amp;P32,"-"&amp;P32))</f>
        <v> 01:58.33</v>
      </c>
      <c r="E32" s="1" t="s">
        <v>839</v>
      </c>
      <c r="G32" s="1" t="s">
        <v>654</v>
      </c>
      <c r="H32" s="1" t="s">
        <v>871</v>
      </c>
      <c r="I32" s="1" t="s">
        <v>1133</v>
      </c>
      <c r="J32" s="1" t="s">
        <v>638</v>
      </c>
      <c r="K32" s="1" t="s">
        <v>177</v>
      </c>
      <c r="L32" s="1" t="s">
        <v>842</v>
      </c>
      <c r="M32" s="3" t="str">
        <f>IF(E32="F",K32,K32+0.0000016)</f>
        <v>01:58.33</v>
      </c>
      <c r="N32" s="3" t="str">
        <f>IF(L32="Y",M32*0.9942,M32)</f>
        <v>01:58.33</v>
      </c>
      <c r="O32" s="3" t="str">
        <f t="shared" si="2"/>
        <v>01:58.33</v>
      </c>
      <c r="P32" s="3" t="str">
        <f>IF(E32="F",O32,O32&amp;" f")</f>
        <v>01:58.33</v>
      </c>
      <c r="R32" s="3">
        <f>IF(E32="F",K32+0.0000016)</f>
        <v>0.0013711601851851853</v>
      </c>
      <c r="S32" s="3">
        <f>IF(L32="M",R32*1.0058399,R32)</f>
        <v>0.0013791676235506483</v>
      </c>
      <c r="T32" s="3" t="str">
        <f t="shared" si="6"/>
        <v>01:59.16</v>
      </c>
      <c r="U32" s="3" t="str">
        <f>IF(E32="F",T32,T32&amp;" f")</f>
        <v>01:59.16</v>
      </c>
      <c r="V32" s="1" t="s">
        <v>842</v>
      </c>
      <c r="W32" s="3"/>
      <c r="X32" s="1" t="s">
        <v>1416</v>
      </c>
    </row>
    <row r="33" spans="3:24" ht="12.75">
      <c r="C33" s="1" t="s">
        <v>881</v>
      </c>
      <c r="D33" s="1" t="str">
        <f>IF(V33="Y",IF(L33="Y"," "&amp;U33,"-"&amp;U33),IF(L33="M"," "&amp;P33,"-"&amp;P33))</f>
        <v> 02:00.10</v>
      </c>
      <c r="E33" s="1" t="s">
        <v>839</v>
      </c>
      <c r="G33" s="1" t="s">
        <v>274</v>
      </c>
      <c r="H33" s="1" t="s">
        <v>871</v>
      </c>
      <c r="I33" s="1" t="s">
        <v>1115</v>
      </c>
      <c r="J33" s="1" t="s">
        <v>759</v>
      </c>
      <c r="K33" s="1" t="s">
        <v>533</v>
      </c>
      <c r="L33" s="1" t="s">
        <v>842</v>
      </c>
      <c r="M33" s="3" t="str">
        <f t="shared" si="0"/>
        <v>02:00.10</v>
      </c>
      <c r="N33" s="3" t="str">
        <f t="shared" si="1"/>
        <v>02:00.10</v>
      </c>
      <c r="O33" s="3" t="str">
        <f t="shared" si="2"/>
        <v>02:00.10</v>
      </c>
      <c r="P33" s="3" t="str">
        <f t="shared" si="3"/>
        <v>02:00.10</v>
      </c>
      <c r="R33" s="3">
        <f t="shared" si="4"/>
        <v>0.0013916462962962962</v>
      </c>
      <c r="S33" s="3">
        <f t="shared" si="5"/>
        <v>0.001399773371502037</v>
      </c>
      <c r="T33" s="3" t="str">
        <f t="shared" si="6"/>
        <v>02:00.94</v>
      </c>
      <c r="U33" s="3" t="str">
        <f t="shared" si="7"/>
        <v>02:00.94</v>
      </c>
      <c r="V33" s="1" t="s">
        <v>842</v>
      </c>
      <c r="W33" s="3"/>
      <c r="X33" s="1" t="s">
        <v>811</v>
      </c>
    </row>
    <row r="34" spans="3:24" ht="12.75">
      <c r="C34" s="1" t="s">
        <v>1021</v>
      </c>
      <c r="D34" s="1" t="str">
        <f>IF(V34="Y",IF(L34="Y"," "&amp;U34,"-"&amp;U34),IF(L34="M"," "&amp;P34,"-"&amp;P34))</f>
        <v> 02:00.44 f</v>
      </c>
      <c r="G34" s="1" t="s">
        <v>1026</v>
      </c>
      <c r="H34" s="1" t="s">
        <v>873</v>
      </c>
      <c r="I34" s="1" t="s">
        <v>847</v>
      </c>
      <c r="J34" s="1" t="s">
        <v>862</v>
      </c>
      <c r="K34" s="1" t="s">
        <v>1200</v>
      </c>
      <c r="L34" s="1" t="s">
        <v>842</v>
      </c>
      <c r="M34" s="3">
        <f>IF(E34="F",K34,K34+0.0000016)</f>
        <v>0.001393961111111111</v>
      </c>
      <c r="N34" s="3">
        <f>IF(L34="Y",M34*0.9942,M34)</f>
        <v>0.001393961111111111</v>
      </c>
      <c r="O34" s="3" t="str">
        <f t="shared" si="2"/>
        <v>02:00.44</v>
      </c>
      <c r="P34" s="3" t="str">
        <f>IF(E34="F",O34,O34&amp;" f")</f>
        <v>02:00.44 f</v>
      </c>
      <c r="R34" s="3" t="b">
        <f>IF(E34="F",K34+0.0000016)</f>
        <v>0</v>
      </c>
      <c r="S34" s="3">
        <f t="shared" si="5"/>
        <v>0</v>
      </c>
      <c r="T34" s="3" t="str">
        <f t="shared" si="6"/>
        <v>00:00.00</v>
      </c>
      <c r="U34" s="3" t="str">
        <f>IF(E34="F",T34,T34&amp;" f")</f>
        <v>00:00.00 f</v>
      </c>
      <c r="V34" s="1" t="s">
        <v>842</v>
      </c>
      <c r="W34" s="3"/>
      <c r="X34" s="1" t="s">
        <v>1415</v>
      </c>
    </row>
    <row r="35" spans="3:24" ht="12.75">
      <c r="C35" s="1" t="s">
        <v>1289</v>
      </c>
      <c r="D35" s="1" t="s">
        <v>1506</v>
      </c>
      <c r="E35" s="1" t="s">
        <v>839</v>
      </c>
      <c r="G35" s="1" t="s">
        <v>1412</v>
      </c>
      <c r="H35" s="1" t="s">
        <v>870</v>
      </c>
      <c r="I35" s="1" t="s">
        <v>1120</v>
      </c>
      <c r="L35" s="1" t="s">
        <v>842</v>
      </c>
      <c r="M35" s="3">
        <f t="shared" si="0"/>
        <v>0</v>
      </c>
      <c r="N35" s="3">
        <f t="shared" si="1"/>
        <v>0</v>
      </c>
      <c r="O35" s="3" t="str">
        <f t="shared" si="2"/>
        <v>00:00.00</v>
      </c>
      <c r="P35" s="3" t="str">
        <f t="shared" si="3"/>
        <v>00:00.00</v>
      </c>
      <c r="R35" s="3">
        <f t="shared" si="4"/>
        <v>1.6E-06</v>
      </c>
      <c r="S35" s="3">
        <f t="shared" si="5"/>
        <v>1.60934384E-06</v>
      </c>
      <c r="T35" s="3" t="str">
        <f t="shared" si="6"/>
        <v>00:00.14</v>
      </c>
      <c r="U35" s="3" t="str">
        <f t="shared" si="7"/>
        <v>00:00.14</v>
      </c>
      <c r="V35" s="1" t="s">
        <v>842</v>
      </c>
      <c r="W35" s="3"/>
      <c r="X35" s="1" t="s">
        <v>1413</v>
      </c>
    </row>
    <row r="36" spans="3:24" ht="12.75">
      <c r="C36" s="1" t="s">
        <v>1291</v>
      </c>
      <c r="D36" s="1" t="s">
        <v>1506</v>
      </c>
      <c r="E36" s="1" t="s">
        <v>839</v>
      </c>
      <c r="G36" s="1" t="s">
        <v>1026</v>
      </c>
      <c r="H36" s="1" t="s">
        <v>870</v>
      </c>
      <c r="I36" s="1" t="s">
        <v>1120</v>
      </c>
      <c r="L36" s="1" t="s">
        <v>842</v>
      </c>
      <c r="M36" s="3">
        <f t="shared" si="0"/>
        <v>0</v>
      </c>
      <c r="N36" s="3">
        <f t="shared" si="1"/>
        <v>0</v>
      </c>
      <c r="O36" s="3" t="str">
        <f t="shared" si="2"/>
        <v>00:00.00</v>
      </c>
      <c r="P36" s="3" t="str">
        <f t="shared" si="3"/>
        <v>00:00.00</v>
      </c>
      <c r="R36" s="3">
        <f t="shared" si="4"/>
        <v>1.6E-06</v>
      </c>
      <c r="S36" s="3">
        <f t="shared" si="5"/>
        <v>1.60934384E-06</v>
      </c>
      <c r="T36" s="3" t="str">
        <f t="shared" si="6"/>
        <v>00:00.14</v>
      </c>
      <c r="U36" s="3" t="str">
        <f t="shared" si="7"/>
        <v>00:00.14</v>
      </c>
      <c r="V36" s="1" t="s">
        <v>842</v>
      </c>
      <c r="W36" s="3"/>
      <c r="X36" s="1" t="s">
        <v>1413</v>
      </c>
    </row>
    <row r="37" spans="3:24" ht="12.75">
      <c r="C37" s="1" t="s">
        <v>1296</v>
      </c>
      <c r="D37" s="1" t="s">
        <v>1506</v>
      </c>
      <c r="E37" s="1" t="s">
        <v>839</v>
      </c>
      <c r="G37" s="1" t="s">
        <v>1374</v>
      </c>
      <c r="H37" s="1" t="s">
        <v>871</v>
      </c>
      <c r="I37" s="1" t="s">
        <v>225</v>
      </c>
      <c r="L37" s="1" t="s">
        <v>842</v>
      </c>
      <c r="M37" s="3">
        <f t="shared" si="0"/>
        <v>0</v>
      </c>
      <c r="N37" s="3">
        <f t="shared" si="1"/>
        <v>0</v>
      </c>
      <c r="O37" s="3" t="str">
        <f t="shared" si="2"/>
        <v>00:00.00</v>
      </c>
      <c r="P37" s="3" t="str">
        <f t="shared" si="3"/>
        <v>00:00.00</v>
      </c>
      <c r="R37" s="3">
        <f t="shared" si="4"/>
        <v>1.6E-06</v>
      </c>
      <c r="S37" s="3">
        <f t="shared" si="5"/>
        <v>1.60934384E-06</v>
      </c>
      <c r="T37" s="3" t="str">
        <f t="shared" si="6"/>
        <v>00:00.14</v>
      </c>
      <c r="U37" s="3" t="str">
        <f t="shared" si="7"/>
        <v>00:00.14</v>
      </c>
      <c r="V37" s="1" t="s">
        <v>842</v>
      </c>
      <c r="W37" s="3"/>
      <c r="X37" s="1" t="s">
        <v>1417</v>
      </c>
    </row>
    <row r="38" ht="12.75">
      <c r="W38" s="3"/>
    </row>
    <row r="39" spans="1:24" ht="12.75">
      <c r="A39" s="1" t="s">
        <v>1181</v>
      </c>
      <c r="B39" s="2">
        <v>10</v>
      </c>
      <c r="C39" s="1" t="s">
        <v>838</v>
      </c>
      <c r="D39" s="1" t="str">
        <f>IF(V39="Y",IF(L39="Y"," "&amp;U39,"-"&amp;U39),IF(L39="M"," "&amp;P39,"-"&amp;P39))</f>
        <v> 00:40.01</v>
      </c>
      <c r="E39" s="1" t="s">
        <v>839</v>
      </c>
      <c r="G39" s="1" t="s">
        <v>792</v>
      </c>
      <c r="H39" s="1">
        <v>12</v>
      </c>
      <c r="I39" s="1" t="s">
        <v>869</v>
      </c>
      <c r="J39" s="1" t="s">
        <v>326</v>
      </c>
      <c r="K39" s="1" t="s">
        <v>698</v>
      </c>
      <c r="L39" s="1" t="s">
        <v>842</v>
      </c>
      <c r="M39" s="3" t="str">
        <f>IF(E39="F",K39,K39+0.0000028)</f>
        <v>00:40.01</v>
      </c>
      <c r="N39" s="3" t="str">
        <f>IF(L39="Y",M39*0.9942,M39)</f>
        <v>00:40.01</v>
      </c>
      <c r="O39" s="3" t="str">
        <f>+TEXT(N39,"mm:ss.00")</f>
        <v>00:40.01</v>
      </c>
      <c r="P39" s="3" t="str">
        <f>IF(E39="F",O39,O39&amp;" f")</f>
        <v>00:40.01</v>
      </c>
      <c r="R39" s="3">
        <f>IF(E39="F",K39+0.0000028)</f>
        <v>0.0004658787037037037</v>
      </c>
      <c r="S39" s="3">
        <f>IF(L39="M",R39*1.0058399,R39)</f>
        <v>0.00046859938874546295</v>
      </c>
      <c r="T39" s="3" t="str">
        <f>+TEXT(S39,"mm:ss.00")</f>
        <v>00:40.49</v>
      </c>
      <c r="U39" s="3" t="str">
        <f>IF(E39="F",T39,T39&amp;" f")</f>
        <v>00:40.49</v>
      </c>
      <c r="V39" s="4" t="s">
        <v>842</v>
      </c>
      <c r="X39" s="1" t="s">
        <v>1426</v>
      </c>
    </row>
    <row r="40" spans="2:24" ht="12.75">
      <c r="B40" s="2">
        <v>6</v>
      </c>
      <c r="C40" s="1" t="s">
        <v>846</v>
      </c>
      <c r="D40" s="1" t="str">
        <f>IF(V40="Y",IF(L40="Y"," "&amp;U40,"-"&amp;U40),IF(L40="M"," "&amp;P40,"-"&amp;P40))</f>
        <v> 00:41.29</v>
      </c>
      <c r="E40" s="1" t="s">
        <v>839</v>
      </c>
      <c r="G40" s="1" t="s">
        <v>485</v>
      </c>
      <c r="H40" s="1" t="s">
        <v>873</v>
      </c>
      <c r="I40" s="1" t="s">
        <v>1117</v>
      </c>
      <c r="J40" s="1" t="s">
        <v>655</v>
      </c>
      <c r="K40" s="1" t="s">
        <v>179</v>
      </c>
      <c r="L40" s="1" t="s">
        <v>842</v>
      </c>
      <c r="M40" s="3" t="str">
        <f>IF(E40="F",K40,K40+0.0000028)</f>
        <v>00:41.29</v>
      </c>
      <c r="N40" s="3" t="str">
        <f>IF(L40="Y",M40*0.9942,M40)</f>
        <v>00:41.29</v>
      </c>
      <c r="O40" s="3" t="str">
        <f>+TEXT(N40,"mm:ss.00")</f>
        <v>00:41.29</v>
      </c>
      <c r="P40" s="3" t="str">
        <f>IF(E40="F",O40,O40&amp;" f")</f>
        <v>00:41.29</v>
      </c>
      <c r="R40" s="3">
        <f>IF(E40="F",K40+0.0000028)</f>
        <v>0.00048069351851851857</v>
      </c>
      <c r="S40" s="3">
        <f>IF(L40="M",R40*1.0058399,R40)</f>
        <v>0.0004835007205973149</v>
      </c>
      <c r="T40" s="3" t="str">
        <f>+TEXT(S40,"mm:ss.00")</f>
        <v>00:41.77</v>
      </c>
      <c r="U40" s="3" t="str">
        <f>IF(E40="F",T40,T40&amp;" f")</f>
        <v>00:41.77</v>
      </c>
      <c r="V40" s="4" t="s">
        <v>842</v>
      </c>
      <c r="X40" s="1" t="s">
        <v>1427</v>
      </c>
    </row>
    <row r="41" spans="3:24" ht="12.75">
      <c r="C41" s="1" t="s">
        <v>868</v>
      </c>
      <c r="D41" s="1" t="s">
        <v>1507</v>
      </c>
      <c r="E41" s="1" t="s">
        <v>839</v>
      </c>
      <c r="G41" s="1" t="s">
        <v>1380</v>
      </c>
      <c r="H41" s="1" t="s">
        <v>871</v>
      </c>
      <c r="I41" s="1" t="s">
        <v>1136</v>
      </c>
      <c r="L41" s="1" t="s">
        <v>842</v>
      </c>
      <c r="M41" s="3">
        <f>IF(E41="F",K41,K41+0.0000028)</f>
        <v>0</v>
      </c>
      <c r="N41" s="3">
        <f>IF(L41="Y",M41*0.9942,M41)</f>
        <v>0</v>
      </c>
      <c r="O41" s="3" t="str">
        <f>+TEXT(N41,"mm:ss.00")</f>
        <v>00:00.00</v>
      </c>
      <c r="P41" s="3" t="str">
        <f>IF(E41="F",O41,O41&amp;" f")</f>
        <v>00:00.00</v>
      </c>
      <c r="R41" s="3">
        <f>IF(E41="F",K41+0.0000028)</f>
        <v>2.8E-06</v>
      </c>
      <c r="S41" s="3">
        <f>IF(L41="M",R41*1.0058399,R41)</f>
        <v>2.81635172E-06</v>
      </c>
      <c r="T41" s="3" t="str">
        <f>+TEXT(S41,"mm:ss.00")</f>
        <v>00:00.24</v>
      </c>
      <c r="U41" s="3" t="str">
        <f>IF(E41="F",T41,T41&amp;" f")</f>
        <v>00:00.24</v>
      </c>
      <c r="V41" s="4" t="s">
        <v>842</v>
      </c>
      <c r="X41" s="1" t="s">
        <v>1425</v>
      </c>
    </row>
    <row r="42" spans="3:24" ht="12.75">
      <c r="C42" s="1" t="s">
        <v>1289</v>
      </c>
      <c r="D42" s="1" t="s">
        <v>1507</v>
      </c>
      <c r="E42" s="1" t="s">
        <v>839</v>
      </c>
      <c r="G42" s="1" t="s">
        <v>1918</v>
      </c>
      <c r="H42" s="1" t="s">
        <v>873</v>
      </c>
      <c r="I42" s="1" t="s">
        <v>1120</v>
      </c>
      <c r="L42" s="1" t="s">
        <v>842</v>
      </c>
      <c r="M42" s="3">
        <f>IF(E42="F",K42,K42+0.0000028)</f>
        <v>0</v>
      </c>
      <c r="N42" s="3">
        <f>IF(L42="Y",M42*0.9942,M42)</f>
        <v>0</v>
      </c>
      <c r="O42" s="3" t="str">
        <f>+TEXT(N42,"mm:ss.00")</f>
        <v>00:00.00</v>
      </c>
      <c r="P42" s="3" t="str">
        <f>IF(E42="F",O42,O42&amp;" f")</f>
        <v>00:00.00</v>
      </c>
      <c r="R42" s="3">
        <f>IF(E42="F",K42+0.0000028)</f>
        <v>2.8E-06</v>
      </c>
      <c r="S42" s="3">
        <f>IF(L42="M",R42*1.0058399,R42)</f>
        <v>2.81635172E-06</v>
      </c>
      <c r="T42" s="3" t="str">
        <f>+TEXT(S42,"mm:ss.00")</f>
        <v>00:00.24</v>
      </c>
      <c r="U42" s="3" t="str">
        <f>IF(E42="F",T42,T42&amp;" f")</f>
        <v>00:00.24</v>
      </c>
      <c r="V42" s="4" t="s">
        <v>842</v>
      </c>
      <c r="X42" s="1" t="s">
        <v>1428</v>
      </c>
    </row>
    <row r="43" ht="12.75">
      <c r="V43" s="4"/>
    </row>
    <row r="44" spans="1:24" ht="12.75">
      <c r="A44" s="1" t="s">
        <v>1509</v>
      </c>
      <c r="B44" s="2">
        <v>2</v>
      </c>
      <c r="C44" s="1" t="s">
        <v>850</v>
      </c>
      <c r="D44" s="1" t="str">
        <f>IF(V44="Y",IF(L44="Y"," "&amp;U44,"-"&amp;U44),IF(L44="M"," "&amp;P44,"-"&amp;P44))</f>
        <v> 00:22.59</v>
      </c>
      <c r="E44" s="1" t="s">
        <v>839</v>
      </c>
      <c r="G44" s="1" t="s">
        <v>527</v>
      </c>
      <c r="H44" s="1" t="s">
        <v>873</v>
      </c>
      <c r="I44" s="1" t="s">
        <v>880</v>
      </c>
      <c r="J44" s="1" t="s">
        <v>893</v>
      </c>
      <c r="K44" s="1" t="s">
        <v>528</v>
      </c>
      <c r="L44" s="1" t="s">
        <v>842</v>
      </c>
      <c r="M44" s="3" t="str">
        <f aca="true" t="shared" si="8" ref="M44:M49">IF(E44="F",K44,K44+0.0000028)</f>
        <v>00:22.59</v>
      </c>
      <c r="N44" s="3" t="str">
        <f aca="true" t="shared" si="9" ref="N44:N49">IF(L44="Y",M44*0.9942,M44)</f>
        <v>00:22.59</v>
      </c>
      <c r="O44" s="3" t="str">
        <f aca="true" t="shared" si="10" ref="O44:O49">+TEXT(N44,"mm:ss.00")</f>
        <v>00:22.59</v>
      </c>
      <c r="P44" s="3" t="str">
        <f aca="true" t="shared" si="11" ref="P44:P49">IF(E44="F",O44,O44&amp;" f")</f>
        <v>00:22.59</v>
      </c>
      <c r="R44" s="3">
        <f aca="true" t="shared" si="12" ref="R44:R49">IF(E44="F",K44+0.0000028)</f>
        <v>0.00026425833333333334</v>
      </c>
      <c r="S44" s="3">
        <f aca="true" t="shared" si="13" ref="S44:S49">IF(L44="M",R44*1.0058399,R44)</f>
        <v>0.0002658015755741667</v>
      </c>
      <c r="T44" s="3" t="str">
        <f aca="true" t="shared" si="14" ref="T44:T49">+TEXT(S44,"mm:ss.00")</f>
        <v>00:22.97</v>
      </c>
      <c r="U44" s="3" t="str">
        <f aca="true" t="shared" si="15" ref="U44:U49">IF(E44="F",T44,T44&amp;" f")</f>
        <v>00:22.97</v>
      </c>
      <c r="V44" s="4" t="s">
        <v>842</v>
      </c>
      <c r="W44" s="3"/>
      <c r="X44" s="1" t="s">
        <v>1438</v>
      </c>
    </row>
    <row r="45" spans="3:24" ht="12.75">
      <c r="C45" s="1" t="s">
        <v>1106</v>
      </c>
      <c r="D45" s="1" t="str">
        <f>IF(V45="Y",IF(L45="Y"," "&amp;U45,"-"&amp;U45),IF(L45="M"," "&amp;P45,"-"&amp;P45))</f>
        <v> 00:23.10</v>
      </c>
      <c r="E45" s="1" t="s">
        <v>839</v>
      </c>
      <c r="G45" s="1" t="s">
        <v>1205</v>
      </c>
      <c r="H45" s="1" t="s">
        <v>873</v>
      </c>
      <c r="I45" s="1" t="s">
        <v>1120</v>
      </c>
      <c r="J45" s="1" t="s">
        <v>483</v>
      </c>
      <c r="K45" s="1" t="s">
        <v>484</v>
      </c>
      <c r="L45" s="1" t="s">
        <v>842</v>
      </c>
      <c r="M45" s="3" t="str">
        <f t="shared" si="8"/>
        <v>00:23.10</v>
      </c>
      <c r="N45" s="3" t="str">
        <f t="shared" si="9"/>
        <v>00:23.10</v>
      </c>
      <c r="O45" s="3" t="str">
        <f t="shared" si="10"/>
        <v>00:23.10</v>
      </c>
      <c r="P45" s="3" t="str">
        <f t="shared" si="11"/>
        <v>00:23.10</v>
      </c>
      <c r="R45" s="3">
        <f t="shared" si="12"/>
        <v>0.00027016111111111113</v>
      </c>
      <c r="S45" s="3">
        <f t="shared" si="13"/>
        <v>0.0002717388249838889</v>
      </c>
      <c r="T45" s="3" t="str">
        <f t="shared" si="14"/>
        <v>00:23.48</v>
      </c>
      <c r="U45" s="3" t="str">
        <f t="shared" si="15"/>
        <v>00:23.48</v>
      </c>
      <c r="V45" s="4" t="s">
        <v>842</v>
      </c>
      <c r="W45" s="3"/>
      <c r="X45" s="1" t="s">
        <v>1441</v>
      </c>
    </row>
    <row r="46" spans="3:24" ht="12.75">
      <c r="C46" s="1" t="s">
        <v>1289</v>
      </c>
      <c r="D46" s="1" t="s">
        <v>1508</v>
      </c>
      <c r="E46" s="1" t="s">
        <v>839</v>
      </c>
      <c r="G46" s="1" t="s">
        <v>686</v>
      </c>
      <c r="H46" s="1" t="s">
        <v>873</v>
      </c>
      <c r="I46" s="1" t="s">
        <v>167</v>
      </c>
      <c r="L46" s="1" t="s">
        <v>842</v>
      </c>
      <c r="M46" s="3">
        <f t="shared" si="8"/>
        <v>0</v>
      </c>
      <c r="N46" s="3">
        <f t="shared" si="9"/>
        <v>0</v>
      </c>
      <c r="O46" s="3" t="str">
        <f t="shared" si="10"/>
        <v>00:00.00</v>
      </c>
      <c r="P46" s="3" t="str">
        <f t="shared" si="11"/>
        <v>00:00.00</v>
      </c>
      <c r="R46" s="3">
        <f t="shared" si="12"/>
        <v>2.8E-06</v>
      </c>
      <c r="S46" s="3">
        <f t="shared" si="13"/>
        <v>2.81635172E-06</v>
      </c>
      <c r="T46" s="3" t="str">
        <f t="shared" si="14"/>
        <v>00:00.24</v>
      </c>
      <c r="U46" s="3" t="str">
        <f t="shared" si="15"/>
        <v>00:00.24</v>
      </c>
      <c r="V46" s="4" t="s">
        <v>842</v>
      </c>
      <c r="W46" s="3"/>
      <c r="X46" s="1" t="s">
        <v>1439</v>
      </c>
    </row>
    <row r="47" spans="3:24" ht="12.75">
      <c r="C47" s="1" t="s">
        <v>1291</v>
      </c>
      <c r="D47" s="1" t="s">
        <v>1508</v>
      </c>
      <c r="E47" s="1" t="s">
        <v>839</v>
      </c>
      <c r="G47" s="1" t="s">
        <v>1440</v>
      </c>
      <c r="H47" s="1" t="s">
        <v>873</v>
      </c>
      <c r="I47" s="1" t="s">
        <v>1136</v>
      </c>
      <c r="L47" s="1" t="s">
        <v>842</v>
      </c>
      <c r="M47" s="3">
        <f t="shared" si="8"/>
        <v>0</v>
      </c>
      <c r="N47" s="3">
        <f t="shared" si="9"/>
        <v>0</v>
      </c>
      <c r="O47" s="3" t="str">
        <f t="shared" si="10"/>
        <v>00:00.00</v>
      </c>
      <c r="P47" s="3" t="str">
        <f t="shared" si="11"/>
        <v>00:00.00</v>
      </c>
      <c r="R47" s="3">
        <f t="shared" si="12"/>
        <v>2.8E-06</v>
      </c>
      <c r="S47" s="3">
        <f t="shared" si="13"/>
        <v>2.81635172E-06</v>
      </c>
      <c r="T47" s="3" t="str">
        <f t="shared" si="14"/>
        <v>00:00.24</v>
      </c>
      <c r="U47" s="3" t="str">
        <f t="shared" si="15"/>
        <v>00:00.24</v>
      </c>
      <c r="V47" s="4" t="s">
        <v>842</v>
      </c>
      <c r="W47" s="3"/>
      <c r="X47" s="1" t="s">
        <v>1441</v>
      </c>
    </row>
    <row r="48" spans="1:24" ht="12.75">
      <c r="A48" s="1" t="s">
        <v>1186</v>
      </c>
      <c r="C48" s="1" t="s">
        <v>1296</v>
      </c>
      <c r="D48" s="1" t="s">
        <v>1508</v>
      </c>
      <c r="E48" s="1" t="s">
        <v>839</v>
      </c>
      <c r="G48" s="1" t="s">
        <v>281</v>
      </c>
      <c r="H48" s="1" t="s">
        <v>871</v>
      </c>
      <c r="I48" s="1" t="s">
        <v>1122</v>
      </c>
      <c r="L48" s="1" t="s">
        <v>842</v>
      </c>
      <c r="M48" s="3">
        <f t="shared" si="8"/>
        <v>0</v>
      </c>
      <c r="N48" s="3">
        <f t="shared" si="9"/>
        <v>0</v>
      </c>
      <c r="O48" s="3" t="str">
        <f t="shared" si="10"/>
        <v>00:00.00</v>
      </c>
      <c r="P48" s="3" t="str">
        <f t="shared" si="11"/>
        <v>00:00.00</v>
      </c>
      <c r="R48" s="3">
        <f t="shared" si="12"/>
        <v>2.8E-06</v>
      </c>
      <c r="S48" s="3">
        <f t="shared" si="13"/>
        <v>2.81635172E-06</v>
      </c>
      <c r="T48" s="3" t="str">
        <f t="shared" si="14"/>
        <v>00:00.24</v>
      </c>
      <c r="U48" s="3" t="str">
        <f t="shared" si="15"/>
        <v>00:00.24</v>
      </c>
      <c r="V48" s="4" t="s">
        <v>842</v>
      </c>
      <c r="W48" s="3"/>
      <c r="X48" s="1" t="s">
        <v>1442</v>
      </c>
    </row>
    <row r="49" spans="1:24" ht="12.75">
      <c r="A49" s="1" t="s">
        <v>1888</v>
      </c>
      <c r="D49" s="1" t="str">
        <f>IF(V49="Y",IF(L49="Y"," "&amp;U49,"-"&amp;U49),IF(L49="M"," "&amp;P49,"-"&amp;P49))</f>
        <v> 00:22.74 f</v>
      </c>
      <c r="G49" s="1" t="s">
        <v>525</v>
      </c>
      <c r="H49" s="1" t="s">
        <v>871</v>
      </c>
      <c r="I49" s="1" t="s">
        <v>167</v>
      </c>
      <c r="J49" s="1" t="s">
        <v>1187</v>
      </c>
      <c r="K49" s="1" t="s">
        <v>674</v>
      </c>
      <c r="L49" s="1" t="s">
        <v>842</v>
      </c>
      <c r="M49" s="3">
        <f t="shared" si="8"/>
        <v>0.0002632166666666667</v>
      </c>
      <c r="N49" s="3">
        <f t="shared" si="9"/>
        <v>0.0002632166666666667</v>
      </c>
      <c r="O49" s="3" t="str">
        <f t="shared" si="10"/>
        <v>00:22.74</v>
      </c>
      <c r="P49" s="3" t="str">
        <f t="shared" si="11"/>
        <v>00:22.74 f</v>
      </c>
      <c r="R49" s="3" t="b">
        <f t="shared" si="12"/>
        <v>0</v>
      </c>
      <c r="S49" s="3">
        <f t="shared" si="13"/>
        <v>0</v>
      </c>
      <c r="T49" s="3" t="str">
        <f t="shared" si="14"/>
        <v>00:00.00</v>
      </c>
      <c r="U49" s="3" t="str">
        <f t="shared" si="15"/>
        <v>00:00.00 f</v>
      </c>
      <c r="V49" s="4" t="s">
        <v>842</v>
      </c>
      <c r="W49" s="3"/>
      <c r="X49" s="1" t="s">
        <v>1437</v>
      </c>
    </row>
    <row r="50" spans="22:23" ht="12.75">
      <c r="V50" s="4"/>
      <c r="W50" s="3"/>
    </row>
    <row r="51" spans="1:24" ht="12.75">
      <c r="A51" s="1" t="s">
        <v>1890</v>
      </c>
      <c r="B51" s="2">
        <v>10</v>
      </c>
      <c r="C51" s="1" t="s">
        <v>838</v>
      </c>
      <c r="D51" s="1" t="str">
        <f>IF(V51="Y",IF(L51="Y"," "&amp;U51,"-"&amp;U51),IF(L51="M"," "&amp;P51,"-"&amp;P51))</f>
        <v> 09:32.48</v>
      </c>
      <c r="E51" s="1" t="s">
        <v>839</v>
      </c>
      <c r="G51" s="1" t="s">
        <v>274</v>
      </c>
      <c r="H51" s="1">
        <v>11</v>
      </c>
      <c r="I51" s="1" t="s">
        <v>1115</v>
      </c>
      <c r="J51" s="1" t="s">
        <v>1217</v>
      </c>
      <c r="K51" s="1" t="s">
        <v>1216</v>
      </c>
      <c r="L51" s="1" t="s">
        <v>842</v>
      </c>
      <c r="M51" s="3" t="str">
        <f>IF(E51="F",K51,K51+0.0000016)</f>
        <v>09:32.48</v>
      </c>
      <c r="N51" s="3" t="str">
        <f>IF(L51="Y",M51*0.9942,M51)</f>
        <v>09:32.48</v>
      </c>
      <c r="O51" s="3" t="str">
        <f>+TEXT(N51,"mm:ss.00")</f>
        <v>09:32.48</v>
      </c>
      <c r="P51" s="3" t="str">
        <f>IF(E51="F",O51,O51&amp;" f")</f>
        <v>09:32.48</v>
      </c>
      <c r="R51" s="3">
        <f>IF(E51="F",K51+0.0000016)</f>
        <v>0.006627525925925927</v>
      </c>
      <c r="S51" s="3">
        <f>IF(L51="M",R51*1.0058399,R51)</f>
        <v>0.0066662300145807415</v>
      </c>
      <c r="T51" s="3" t="str">
        <f>+TEXT(S51,"mm:ss.00")</f>
        <v>09:35.96</v>
      </c>
      <c r="U51" s="3" t="str">
        <f>IF(E51="F",T51,T51&amp;" f")</f>
        <v>09:35.96</v>
      </c>
      <c r="V51" s="1" t="s">
        <v>842</v>
      </c>
      <c r="X51" s="1" t="s">
        <v>1448</v>
      </c>
    </row>
    <row r="52" spans="3:24" ht="12.75">
      <c r="C52" s="1" t="s">
        <v>863</v>
      </c>
      <c r="D52" s="1" t="s">
        <v>1510</v>
      </c>
      <c r="E52" s="1" t="s">
        <v>839</v>
      </c>
      <c r="G52" s="1" t="s">
        <v>361</v>
      </c>
      <c r="H52" s="1" t="s">
        <v>871</v>
      </c>
      <c r="I52" s="1" t="s">
        <v>1898</v>
      </c>
      <c r="L52" s="1" t="s">
        <v>842</v>
      </c>
      <c r="M52" s="3">
        <f>IF(E52="F",K52,K52+0.0000016)</f>
        <v>0</v>
      </c>
      <c r="N52" s="3">
        <f>IF(L52="Y",M52*0.9942,M52)</f>
        <v>0</v>
      </c>
      <c r="O52" s="3" t="str">
        <f>+TEXT(N52,"mm:ss.00")</f>
        <v>00:00.00</v>
      </c>
      <c r="P52" s="3" t="str">
        <f>IF(E52="F",O52,O52&amp;" f")</f>
        <v>00:00.00</v>
      </c>
      <c r="R52" s="3">
        <f>IF(E52="F",K52+0.0000016)</f>
        <v>1.6E-06</v>
      </c>
      <c r="S52" s="3">
        <f>IF(L52="M",R52*1.0058399,R52)</f>
        <v>1.60934384E-06</v>
      </c>
      <c r="T52" s="3" t="str">
        <f>+TEXT(S52,"mm:ss.00")</f>
        <v>00:00.14</v>
      </c>
      <c r="U52" s="3" t="str">
        <f>IF(E52="F",T52,T52&amp;" f")</f>
        <v>00:00.14</v>
      </c>
      <c r="V52" s="1" t="s">
        <v>842</v>
      </c>
      <c r="X52" s="1" t="s">
        <v>1449</v>
      </c>
    </row>
    <row r="54" spans="1:24" ht="12.75">
      <c r="A54" s="1" t="s">
        <v>764</v>
      </c>
      <c r="B54" s="2">
        <v>10</v>
      </c>
      <c r="C54" s="1" t="s">
        <v>838</v>
      </c>
      <c r="D54" s="1" t="str">
        <f>IF(V54="Y",IF(L54="Y"," "&amp;U54,"-"&amp;U54),IF(L54="M"," "&amp;P54,"-"&amp;P54))</f>
        <v> 03:26.69</v>
      </c>
      <c r="E54" s="1" t="s">
        <v>839</v>
      </c>
      <c r="G54" s="1" t="s">
        <v>1117</v>
      </c>
      <c r="I54" s="1" t="s">
        <v>1117</v>
      </c>
      <c r="J54" s="1" t="s">
        <v>845</v>
      </c>
      <c r="K54" s="1" t="s">
        <v>696</v>
      </c>
      <c r="L54" s="1" t="s">
        <v>842</v>
      </c>
      <c r="M54" s="3" t="str">
        <f aca="true" t="shared" si="16" ref="M54:M59">IF(E54="F",K54,K54+0.0000016)</f>
        <v>03:26.69</v>
      </c>
      <c r="N54" s="3" t="str">
        <f aca="true" t="shared" si="17" ref="N54:N59">IF(L54="Y",M54*0.9942,M54)</f>
        <v>03:26.69</v>
      </c>
      <c r="O54" s="3" t="str">
        <f aca="true" t="shared" si="18" ref="O54:O59">+TEXT(N54,"mm:ss.00")</f>
        <v>03:26.69</v>
      </c>
      <c r="P54" s="3" t="str">
        <f aca="true" t="shared" si="19" ref="P54:P59">IF(E54="F",O54,O54&amp;" f")</f>
        <v>03:26.69</v>
      </c>
      <c r="R54" s="3">
        <f aca="true" t="shared" si="20" ref="R54:R59">IF(E54="F",K54+0.0000016)</f>
        <v>0.0023938453703703706</v>
      </c>
      <c r="S54" s="3">
        <f aca="true" t="shared" si="21" ref="S54:S59">IF(L54="M",R54*1.0058399,R54)</f>
        <v>0.0024078251879487964</v>
      </c>
      <c r="T54" s="3" t="str">
        <f aca="true" t="shared" si="22" ref="T54:T59">+TEXT(S54,"mm:ss.00")</f>
        <v>03:28.04</v>
      </c>
      <c r="U54" s="3" t="str">
        <f aca="true" t="shared" si="23" ref="U54:U59">IF(E54="F",T54,T54&amp;" f")</f>
        <v>03:28.04</v>
      </c>
      <c r="V54" s="1" t="s">
        <v>842</v>
      </c>
      <c r="X54" s="1" t="s">
        <v>1456</v>
      </c>
    </row>
    <row r="55" spans="2:24" ht="12.75">
      <c r="B55" s="2">
        <v>8</v>
      </c>
      <c r="C55" s="1" t="s">
        <v>843</v>
      </c>
      <c r="D55" s="1" t="str">
        <f>IF(V55="Y",IF(L55="Y"," "&amp;U55,"-"&amp;U55),IF(L55="M"," "&amp;P55,"-"&amp;P55))</f>
        <v> 03:27.26</v>
      </c>
      <c r="E55" s="1" t="s">
        <v>839</v>
      </c>
      <c r="G55" s="1" t="s">
        <v>1139</v>
      </c>
      <c r="I55" s="1" t="s">
        <v>1139</v>
      </c>
      <c r="J55" s="1" t="s">
        <v>201</v>
      </c>
      <c r="K55" s="1" t="s">
        <v>1220</v>
      </c>
      <c r="L55" s="1" t="s">
        <v>842</v>
      </c>
      <c r="M55" s="3" t="str">
        <f t="shared" si="16"/>
        <v>03:27.26</v>
      </c>
      <c r="N55" s="3" t="str">
        <f t="shared" si="17"/>
        <v>03:27.26</v>
      </c>
      <c r="O55" s="3" t="str">
        <f t="shared" si="18"/>
        <v>03:27.26</v>
      </c>
      <c r="P55" s="3" t="str">
        <f t="shared" si="19"/>
        <v>03:27.26</v>
      </c>
      <c r="R55" s="3">
        <f t="shared" si="20"/>
        <v>0.0024004425925925926</v>
      </c>
      <c r="S55" s="3">
        <f t="shared" si="21"/>
        <v>0.0024144609372890743</v>
      </c>
      <c r="T55" s="3" t="str">
        <f t="shared" si="22"/>
        <v>03:28.61</v>
      </c>
      <c r="U55" s="3" t="str">
        <f t="shared" si="23"/>
        <v>03:28.61</v>
      </c>
      <c r="V55" s="1" t="s">
        <v>842</v>
      </c>
      <c r="X55" s="1" t="s">
        <v>1457</v>
      </c>
    </row>
    <row r="56" spans="3:24" ht="12.75">
      <c r="C56" s="1" t="s">
        <v>1021</v>
      </c>
      <c r="D56" s="1" t="str">
        <f>IF(V56="Y",IF(L56="Y"," "&amp;U56,"-"&amp;U56),IF(L56="M"," "&amp;P56,"-"&amp;P56))</f>
        <v> 03:36.32</v>
      </c>
      <c r="E56" s="1" t="s">
        <v>839</v>
      </c>
      <c r="G56" s="1" t="s">
        <v>1136</v>
      </c>
      <c r="I56" s="1" t="s">
        <v>1136</v>
      </c>
      <c r="J56" s="1" t="s">
        <v>1245</v>
      </c>
      <c r="K56" s="1" t="s">
        <v>1259</v>
      </c>
      <c r="L56" s="1" t="s">
        <v>842</v>
      </c>
      <c r="M56" s="3" t="str">
        <f>IF(E56="F",K56,K56+0.0000016)</f>
        <v>03:36.32</v>
      </c>
      <c r="N56" s="3" t="str">
        <f t="shared" si="17"/>
        <v>03:36.32</v>
      </c>
      <c r="O56" s="3" t="str">
        <f t="shared" si="18"/>
        <v>03:36.32</v>
      </c>
      <c r="P56" s="3" t="str">
        <f>IF(E56="F",O56,O56&amp;" f")</f>
        <v>03:36.32</v>
      </c>
      <c r="R56" s="3">
        <f>IF(E56="F",K56+0.0000016)</f>
        <v>0.0025053037037037038</v>
      </c>
      <c r="S56" s="3">
        <f t="shared" si="21"/>
        <v>0.002519934426802963</v>
      </c>
      <c r="T56" s="3" t="str">
        <f t="shared" si="22"/>
        <v>03:37.72</v>
      </c>
      <c r="U56" s="3" t="str">
        <f>IF(E56="F",T56,T56&amp;" f")</f>
        <v>03:37.72</v>
      </c>
      <c r="V56" s="1" t="s">
        <v>842</v>
      </c>
      <c r="X56" s="1" t="s">
        <v>1460</v>
      </c>
    </row>
    <row r="57" spans="3:24" ht="12.75">
      <c r="C57" s="1" t="s">
        <v>1106</v>
      </c>
      <c r="D57" s="1" t="s">
        <v>1511</v>
      </c>
      <c r="E57" s="1" t="s">
        <v>839</v>
      </c>
      <c r="G57" s="1" t="s">
        <v>788</v>
      </c>
      <c r="I57" s="1" t="s">
        <v>788</v>
      </c>
      <c r="L57" s="1" t="s">
        <v>842</v>
      </c>
      <c r="M57" s="3">
        <f>IF(E57="F",K57,K57+0.0000016)</f>
        <v>0</v>
      </c>
      <c r="N57" s="3">
        <f t="shared" si="17"/>
        <v>0</v>
      </c>
      <c r="O57" s="3" t="str">
        <f t="shared" si="18"/>
        <v>00:00.00</v>
      </c>
      <c r="P57" s="3" t="str">
        <f>IF(E57="F",O57,O57&amp;" f")</f>
        <v>00:00.00</v>
      </c>
      <c r="R57" s="3">
        <f>IF(E57="F",K57+0.0000016)</f>
        <v>1.6E-06</v>
      </c>
      <c r="S57" s="3">
        <f t="shared" si="21"/>
        <v>1.60934384E-06</v>
      </c>
      <c r="T57" s="3" t="str">
        <f t="shared" si="22"/>
        <v>00:00.14</v>
      </c>
      <c r="U57" s="3" t="str">
        <f>IF(E57="F",T57,T57&amp;" f")</f>
        <v>00:00.14</v>
      </c>
      <c r="V57" s="1" t="s">
        <v>842</v>
      </c>
      <c r="X57" s="1" t="s">
        <v>1458</v>
      </c>
    </row>
    <row r="58" spans="3:24" ht="12.75">
      <c r="C58" s="1" t="s">
        <v>1289</v>
      </c>
      <c r="D58" s="1" t="s">
        <v>1511</v>
      </c>
      <c r="E58" s="1" t="s">
        <v>839</v>
      </c>
      <c r="G58" s="1" t="s">
        <v>1898</v>
      </c>
      <c r="I58" s="1" t="s">
        <v>1898</v>
      </c>
      <c r="L58" s="1" t="s">
        <v>842</v>
      </c>
      <c r="M58" s="3">
        <f>IF(E58="F",K58,K58+0.0000016)</f>
        <v>0</v>
      </c>
      <c r="N58" s="3">
        <f t="shared" si="17"/>
        <v>0</v>
      </c>
      <c r="O58" s="3" t="str">
        <f t="shared" si="18"/>
        <v>00:00.00</v>
      </c>
      <c r="P58" s="3" t="str">
        <f>IF(E58="F",O58,O58&amp;" f")</f>
        <v>00:00.00</v>
      </c>
      <c r="R58" s="3">
        <f>IF(E58="F",K58+0.0000016)</f>
        <v>1.6E-06</v>
      </c>
      <c r="S58" s="3">
        <f t="shared" si="21"/>
        <v>1.60934384E-06</v>
      </c>
      <c r="T58" s="3" t="str">
        <f t="shared" si="22"/>
        <v>00:00.14</v>
      </c>
      <c r="U58" s="3" t="str">
        <f>IF(E58="F",T58,T58&amp;" f")</f>
        <v>00:00.14</v>
      </c>
      <c r="V58" s="1" t="s">
        <v>842</v>
      </c>
      <c r="X58" s="1" t="s">
        <v>1459</v>
      </c>
    </row>
    <row r="59" spans="3:24" ht="12.75">
      <c r="C59" s="1" t="s">
        <v>1291</v>
      </c>
      <c r="D59" s="1" t="s">
        <v>1511</v>
      </c>
      <c r="E59" s="1" t="s">
        <v>839</v>
      </c>
      <c r="G59" s="1" t="s">
        <v>874</v>
      </c>
      <c r="I59" s="1" t="s">
        <v>874</v>
      </c>
      <c r="L59" s="1" t="s">
        <v>842</v>
      </c>
      <c r="M59" s="3">
        <f t="shared" si="16"/>
        <v>0</v>
      </c>
      <c r="N59" s="3">
        <f t="shared" si="17"/>
        <v>0</v>
      </c>
      <c r="O59" s="3" t="str">
        <f t="shared" si="18"/>
        <v>00:00.00</v>
      </c>
      <c r="P59" s="3" t="str">
        <f t="shared" si="19"/>
        <v>00:00.00</v>
      </c>
      <c r="R59" s="3">
        <f t="shared" si="20"/>
        <v>1.6E-06</v>
      </c>
      <c r="S59" s="3">
        <f t="shared" si="21"/>
        <v>1.60934384E-06</v>
      </c>
      <c r="T59" s="3" t="str">
        <f t="shared" si="22"/>
        <v>00:00.14</v>
      </c>
      <c r="U59" s="3" t="str">
        <f t="shared" si="23"/>
        <v>00:00.14</v>
      </c>
      <c r="V59" s="1" t="s">
        <v>842</v>
      </c>
      <c r="X59" s="1" t="s">
        <v>1461</v>
      </c>
    </row>
    <row r="61" spans="1:24" ht="12.75">
      <c r="A61" s="1" t="s">
        <v>765</v>
      </c>
      <c r="B61" s="2">
        <v>6</v>
      </c>
      <c r="C61" s="1" t="s">
        <v>846</v>
      </c>
      <c r="D61" s="1" t="s">
        <v>1018</v>
      </c>
      <c r="G61" s="1" t="s">
        <v>1914</v>
      </c>
      <c r="H61" s="1">
        <v>12</v>
      </c>
      <c r="I61" s="1" t="s">
        <v>858</v>
      </c>
      <c r="J61" s="1" t="s">
        <v>859</v>
      </c>
      <c r="X61" s="1" t="s">
        <v>1512</v>
      </c>
    </row>
    <row r="63" spans="1:24" ht="12.75">
      <c r="A63" s="1" t="s">
        <v>766</v>
      </c>
      <c r="B63" s="2">
        <v>10</v>
      </c>
      <c r="C63" s="1" t="s">
        <v>838</v>
      </c>
      <c r="D63" s="1" t="s">
        <v>1650</v>
      </c>
      <c r="F63" s="1" t="s">
        <v>1242</v>
      </c>
      <c r="G63" s="1" t="s">
        <v>1651</v>
      </c>
      <c r="H63" s="1">
        <v>12</v>
      </c>
      <c r="I63" s="1" t="s">
        <v>1122</v>
      </c>
      <c r="J63" s="1" t="s">
        <v>1240</v>
      </c>
      <c r="W63" s="1" t="s">
        <v>1239</v>
      </c>
      <c r="X63" s="1" t="s">
        <v>1932</v>
      </c>
    </row>
    <row r="64" spans="2:24" ht="12.75">
      <c r="B64" s="2">
        <v>8</v>
      </c>
      <c r="C64" s="1" t="s">
        <v>843</v>
      </c>
      <c r="D64" s="1" t="s">
        <v>1650</v>
      </c>
      <c r="G64" s="1" t="s">
        <v>1652</v>
      </c>
      <c r="H64" s="1" t="s">
        <v>871</v>
      </c>
      <c r="I64" s="1" t="s">
        <v>1174</v>
      </c>
      <c r="J64" s="1" t="s">
        <v>1268</v>
      </c>
      <c r="X64" s="1" t="s">
        <v>481</v>
      </c>
    </row>
    <row r="66" spans="1:24" ht="12.75">
      <c r="A66" s="1" t="s">
        <v>767</v>
      </c>
      <c r="B66" s="2">
        <v>10</v>
      </c>
      <c r="C66" s="1" t="s">
        <v>838</v>
      </c>
      <c r="D66" s="1" t="s">
        <v>1654</v>
      </c>
      <c r="F66" s="1" t="s">
        <v>1224</v>
      </c>
      <c r="G66" s="1" t="s">
        <v>1655</v>
      </c>
      <c r="H66" s="1">
        <v>12</v>
      </c>
      <c r="I66" s="1" t="s">
        <v>1117</v>
      </c>
      <c r="J66" s="1" t="s">
        <v>1223</v>
      </c>
      <c r="W66" s="1" t="s">
        <v>1222</v>
      </c>
      <c r="X66" s="1" t="s">
        <v>1656</v>
      </c>
    </row>
    <row r="67" spans="2:24" ht="12.75">
      <c r="B67" s="2">
        <v>8</v>
      </c>
      <c r="C67" s="1" t="s">
        <v>843</v>
      </c>
      <c r="D67" s="1" t="s">
        <v>1654</v>
      </c>
      <c r="F67" s="1" t="s">
        <v>307</v>
      </c>
      <c r="G67" s="1" t="s">
        <v>1657</v>
      </c>
      <c r="H67" s="1">
        <v>12</v>
      </c>
      <c r="I67" s="1" t="s">
        <v>1136</v>
      </c>
      <c r="J67" s="1" t="s">
        <v>308</v>
      </c>
      <c r="W67" s="1" t="s">
        <v>306</v>
      </c>
      <c r="X67" s="1" t="s">
        <v>1658</v>
      </c>
    </row>
    <row r="68" spans="2:24" ht="12.75">
      <c r="B68" s="2">
        <v>6</v>
      </c>
      <c r="C68" s="1" t="s">
        <v>846</v>
      </c>
      <c r="D68" s="1" t="s">
        <v>1654</v>
      </c>
      <c r="G68" s="1" t="s">
        <v>1659</v>
      </c>
      <c r="H68" s="1" t="s">
        <v>871</v>
      </c>
      <c r="I68" s="1" t="s">
        <v>1134</v>
      </c>
      <c r="J68" s="1" t="s">
        <v>539</v>
      </c>
      <c r="X68" s="1" t="s">
        <v>656</v>
      </c>
    </row>
    <row r="69" spans="2:24" ht="12.75">
      <c r="B69" s="1"/>
      <c r="C69" s="1" t="s">
        <v>865</v>
      </c>
      <c r="D69" s="1" t="s">
        <v>1213</v>
      </c>
      <c r="G69" s="1" t="s">
        <v>120</v>
      </c>
      <c r="H69" s="1" t="s">
        <v>871</v>
      </c>
      <c r="I69" s="1" t="s">
        <v>167</v>
      </c>
      <c r="J69" s="1" t="s">
        <v>1151</v>
      </c>
      <c r="X69" s="1" t="s">
        <v>1653</v>
      </c>
    </row>
    <row r="70" ht="12.75">
      <c r="B70" s="1"/>
    </row>
    <row r="71" spans="1:24" ht="12.75">
      <c r="A71" s="1" t="s">
        <v>768</v>
      </c>
      <c r="B71" s="2">
        <v>10</v>
      </c>
      <c r="C71" s="1" t="s">
        <v>838</v>
      </c>
      <c r="D71" s="1" t="s">
        <v>1662</v>
      </c>
      <c r="G71" s="1" t="s">
        <v>1660</v>
      </c>
      <c r="H71" s="1">
        <v>12</v>
      </c>
      <c r="I71" s="1" t="s">
        <v>1136</v>
      </c>
      <c r="J71" s="1" t="s">
        <v>49</v>
      </c>
      <c r="X71" s="1" t="s">
        <v>1661</v>
      </c>
    </row>
    <row r="72" spans="2:24" ht="12.75">
      <c r="B72" s="1"/>
      <c r="C72" s="1" t="s">
        <v>870</v>
      </c>
      <c r="D72" s="1" t="s">
        <v>1202</v>
      </c>
      <c r="G72" s="1" t="s">
        <v>236</v>
      </c>
      <c r="H72" s="1">
        <v>12</v>
      </c>
      <c r="I72" s="1" t="s">
        <v>872</v>
      </c>
      <c r="J72" s="1" t="s">
        <v>1201</v>
      </c>
      <c r="X72" s="1" t="s">
        <v>1202</v>
      </c>
    </row>
    <row r="73" ht="12.75">
      <c r="B73" s="1"/>
    </row>
    <row r="74" spans="1:24" ht="12.75">
      <c r="A74" s="1" t="s">
        <v>769</v>
      </c>
      <c r="B74" s="2">
        <v>10</v>
      </c>
      <c r="C74" s="1" t="s">
        <v>838</v>
      </c>
      <c r="D74" s="1" t="s">
        <v>1664</v>
      </c>
      <c r="G74" s="1" t="s">
        <v>1660</v>
      </c>
      <c r="H74" s="1">
        <v>12</v>
      </c>
      <c r="I74" s="1" t="s">
        <v>1136</v>
      </c>
      <c r="J74" s="1" t="s">
        <v>159</v>
      </c>
      <c r="X74" s="1" t="s">
        <v>1665</v>
      </c>
    </row>
    <row r="75" spans="2:24" ht="12.75">
      <c r="B75" s="1"/>
      <c r="C75" s="1" t="s">
        <v>863</v>
      </c>
      <c r="D75" s="1" t="s">
        <v>1263</v>
      </c>
      <c r="G75" s="1" t="s">
        <v>780</v>
      </c>
      <c r="H75" s="1">
        <v>12</v>
      </c>
      <c r="I75" s="1" t="s">
        <v>1179</v>
      </c>
      <c r="J75" s="1" t="s">
        <v>1247</v>
      </c>
      <c r="X75" s="1" t="s">
        <v>1663</v>
      </c>
    </row>
    <row r="76" ht="12.75">
      <c r="B76" s="1"/>
    </row>
    <row r="77" spans="1:24" ht="12.75">
      <c r="A77" s="1" t="s">
        <v>770</v>
      </c>
      <c r="B77" s="2">
        <v>10</v>
      </c>
      <c r="C77" s="1" t="s">
        <v>838</v>
      </c>
      <c r="D77" s="1" t="s">
        <v>240</v>
      </c>
      <c r="G77" s="1" t="s">
        <v>755</v>
      </c>
      <c r="H77" s="1">
        <v>12</v>
      </c>
      <c r="I77" s="1" t="s">
        <v>858</v>
      </c>
      <c r="J77" s="1" t="s">
        <v>178</v>
      </c>
      <c r="X77" s="1" t="s">
        <v>1513</v>
      </c>
    </row>
    <row r="78" spans="2:24" ht="12.75">
      <c r="B78" s="2">
        <v>6</v>
      </c>
      <c r="C78" s="1" t="s">
        <v>846</v>
      </c>
      <c r="D78" s="1" t="s">
        <v>1237</v>
      </c>
      <c r="G78" s="1" t="s">
        <v>1196</v>
      </c>
      <c r="H78" s="1">
        <v>12</v>
      </c>
      <c r="I78" s="1" t="s">
        <v>858</v>
      </c>
      <c r="J78" s="1" t="s">
        <v>1238</v>
      </c>
      <c r="X78" s="1" t="s">
        <v>1237</v>
      </c>
    </row>
    <row r="80" spans="1:24" ht="12.75">
      <c r="A80" s="1" t="s">
        <v>771</v>
      </c>
      <c r="B80" s="2">
        <v>10</v>
      </c>
      <c r="C80" s="1" t="s">
        <v>838</v>
      </c>
      <c r="D80" s="1" t="str">
        <f>IF(V80="Y",IF(L80="Y"," "&amp;U80,"-"&amp;U80),IF(L80="M"," "&amp;P80,"-"&amp;P80))</f>
        <v> 00:51.28</v>
      </c>
      <c r="E80" s="1" t="s">
        <v>839</v>
      </c>
      <c r="G80" s="1" t="s">
        <v>858</v>
      </c>
      <c r="I80" s="1" t="s">
        <v>858</v>
      </c>
      <c r="J80" s="1" t="s">
        <v>894</v>
      </c>
      <c r="K80" s="1" t="s">
        <v>760</v>
      </c>
      <c r="L80" s="1" t="s">
        <v>842</v>
      </c>
      <c r="M80" s="3" t="str">
        <f>IF(E80="F",K80,K80+0.0000016)</f>
        <v>00:51.28</v>
      </c>
      <c r="N80" s="3" t="str">
        <f>IF(L80="Y",M80*0.9942,M80)</f>
        <v>00:51.28</v>
      </c>
      <c r="O80" s="3" t="str">
        <f>+TEXT(N80,"mm:ss.00")</f>
        <v>00:51.28</v>
      </c>
      <c r="P80" s="3" t="str">
        <f>IF(E80="F",O80,O80&amp;" f")</f>
        <v>00:51.28</v>
      </c>
      <c r="R80" s="3">
        <f>IF(E80="F",K80+0.0000016)</f>
        <v>0.0005951185185185185</v>
      </c>
      <c r="S80" s="3">
        <f>IF(L80="M",R80*1.0058399,R80)</f>
        <v>0.0005985939511548149</v>
      </c>
      <c r="T80" s="3" t="str">
        <f>+TEXT(S80,"mm:ss.00")</f>
        <v>00:51.72</v>
      </c>
      <c r="U80" s="3" t="str">
        <f>IF(E80="F",T80,T80&amp;" f")</f>
        <v>00:51.72</v>
      </c>
      <c r="V80" s="1" t="s">
        <v>842</v>
      </c>
      <c r="W80" s="3"/>
      <c r="X80" s="1" t="s">
        <v>1286</v>
      </c>
    </row>
    <row r="81" spans="3:24" ht="12.75">
      <c r="C81" s="1" t="s">
        <v>875</v>
      </c>
      <c r="D81" s="1" t="str">
        <f>IF(V81="Y",IF(L81="Y"," "&amp;U81,"-"&amp;U81),IF(L81="M"," "&amp;P81,"-"&amp;P81))</f>
        <v> 00:51.60</v>
      </c>
      <c r="E81" s="1" t="s">
        <v>839</v>
      </c>
      <c r="G81" s="1" t="s">
        <v>1143</v>
      </c>
      <c r="I81" s="1" t="s">
        <v>1143</v>
      </c>
      <c r="J81" s="1" t="s">
        <v>759</v>
      </c>
      <c r="K81" s="1" t="s">
        <v>761</v>
      </c>
      <c r="L81" s="1" t="s">
        <v>842</v>
      </c>
      <c r="M81" s="3" t="str">
        <f>IF(E81="F",K81,K81+0.0000016)</f>
        <v>00:51.60</v>
      </c>
      <c r="N81" s="3" t="str">
        <f>IF(L81="Y",M81*0.9942,M81)</f>
        <v>00:51.60</v>
      </c>
      <c r="O81" s="3" t="str">
        <f>+TEXT(N81,"mm:ss.00")</f>
        <v>00:51.60</v>
      </c>
      <c r="P81" s="3" t="str">
        <f>IF(E81="F",O81,O81&amp;" f")</f>
        <v>00:51.60</v>
      </c>
      <c r="R81" s="3">
        <f>IF(E81="F",K81+0.0000016)</f>
        <v>0.0005988222222222222</v>
      </c>
      <c r="S81" s="3">
        <f>IF(L81="M",R81*1.0058399,R81)</f>
        <v>0.0006023192841177778</v>
      </c>
      <c r="T81" s="3" t="str">
        <f>+TEXT(S81,"mm:ss.00")</f>
        <v>00:52.04</v>
      </c>
      <c r="U81" s="3" t="str">
        <f>IF(E81="F",T81,T81&amp;" f")</f>
        <v>00:52.04</v>
      </c>
      <c r="V81" s="1" t="s">
        <v>842</v>
      </c>
      <c r="W81" s="3"/>
      <c r="X81" s="1" t="s">
        <v>1285</v>
      </c>
    </row>
    <row r="82" spans="3:24" ht="12.75">
      <c r="C82" s="1" t="s">
        <v>879</v>
      </c>
      <c r="D82" s="1" t="str">
        <f>IF(V82="Y",IF(L82="Y"," "&amp;U82,"-"&amp;U82),IF(L82="M"," "&amp;P82,"-"&amp;P82))</f>
        <v> 00:51.87</v>
      </c>
      <c r="E82" s="1" t="s">
        <v>839</v>
      </c>
      <c r="G82" s="1" t="s">
        <v>1144</v>
      </c>
      <c r="I82" s="1" t="s">
        <v>1144</v>
      </c>
      <c r="J82" s="1" t="s">
        <v>316</v>
      </c>
      <c r="K82" s="1" t="s">
        <v>1270</v>
      </c>
      <c r="L82" s="1" t="s">
        <v>842</v>
      </c>
      <c r="M82" s="3" t="str">
        <f>IF(E82="F",K82,K82+0.0000016)</f>
        <v>00:51.87</v>
      </c>
      <c r="N82" s="3" t="str">
        <f>IF(L82="Y",M82*0.9942,M82)</f>
        <v>00:51.87</v>
      </c>
      <c r="O82" s="3" t="str">
        <f>+TEXT(N82,"mm:ss.00")</f>
        <v>00:51.87</v>
      </c>
      <c r="P82" s="3" t="str">
        <f>IF(E82="F",O82,O82&amp;" f")</f>
        <v>00:51.87</v>
      </c>
      <c r="R82" s="3">
        <f>IF(E82="F",K82+0.0000016)</f>
        <v>0.0006019472222222222</v>
      </c>
      <c r="S82" s="3">
        <f>IF(L82="M",R82*1.0058399,R82)</f>
        <v>0.0006054625338052777</v>
      </c>
      <c r="T82" s="3" t="str">
        <f>+TEXT(S82,"mm:ss.00")</f>
        <v>00:52.31</v>
      </c>
      <c r="U82" s="3" t="str">
        <f>IF(E82="F",T82,T82&amp;" f")</f>
        <v>00:52.31</v>
      </c>
      <c r="V82" s="1" t="s">
        <v>842</v>
      </c>
      <c r="W82" s="3"/>
      <c r="X82" s="1" t="s">
        <v>1287</v>
      </c>
    </row>
    <row r="83" ht="12.75">
      <c r="W83" s="3"/>
    </row>
    <row r="84" spans="1:24" ht="12.75">
      <c r="A84" s="1" t="s">
        <v>1109</v>
      </c>
      <c r="B84" s="2">
        <v>10</v>
      </c>
      <c r="C84" s="1" t="s">
        <v>838</v>
      </c>
      <c r="D84" s="1" t="str">
        <f>IF(V84="Y",IF(L84="Y"," "&amp;U84,"-"&amp;U84),IF(L84="M"," "&amp;P84,"-"&amp;P84))</f>
        <v>-05:04.78</v>
      </c>
      <c r="E84" s="1" t="s">
        <v>839</v>
      </c>
      <c r="G84" s="1" t="s">
        <v>1043</v>
      </c>
      <c r="H84" s="1" t="s">
        <v>871</v>
      </c>
      <c r="I84" s="1" t="s">
        <v>283</v>
      </c>
      <c r="J84" s="1" t="s">
        <v>221</v>
      </c>
      <c r="K84" s="1" t="s">
        <v>733</v>
      </c>
      <c r="L84" s="1" t="s">
        <v>1110</v>
      </c>
      <c r="M84" s="3" t="str">
        <f aca="true" t="shared" si="24" ref="M84:M90">IF(E84="F",K84,K84+0.0000016)</f>
        <v>05:06.56</v>
      </c>
      <c r="N84" s="3">
        <f aca="true" t="shared" si="25" ref="N84:N90">IF(L84="Y",M84*0.9942,M84)</f>
        <v>0.0035275688888888896</v>
      </c>
      <c r="O84" s="3" t="str">
        <f aca="true" t="shared" si="26" ref="O84:O90">+TEXT(N84,"mm:ss.00")</f>
        <v>05:04.78</v>
      </c>
      <c r="P84" s="3" t="str">
        <f aca="true" t="shared" si="27" ref="P84:P90">IF(E84="F",O84,O84&amp;" f")</f>
        <v>05:04.78</v>
      </c>
      <c r="R84" s="3">
        <f aca="true" t="shared" si="28" ref="R84:R90">IF(E84="F",K84+0.0000016)</f>
        <v>0.003549748148148149</v>
      </c>
      <c r="S84" s="3">
        <f aca="true" t="shared" si="29" ref="S84:S90">IF(L84="M",R84*1.0058399,R84)</f>
        <v>0.003549748148148149</v>
      </c>
      <c r="T84" s="3" t="str">
        <f aca="true" t="shared" si="30" ref="T84:T90">+TEXT(S84,"mm:ss.00")</f>
        <v>05:06.70</v>
      </c>
      <c r="U84" s="3" t="str">
        <f aca="true" t="shared" si="31" ref="U84:U90">IF(E84="F",T84,T84&amp;" f")</f>
        <v>05:06.70</v>
      </c>
      <c r="V84" s="1" t="s">
        <v>842</v>
      </c>
      <c r="W84" s="3"/>
      <c r="X84" s="3">
        <v>0.0035019675925925925</v>
      </c>
    </row>
    <row r="85" spans="2:24" ht="12.75">
      <c r="B85" s="2">
        <v>2</v>
      </c>
      <c r="C85" s="1" t="s">
        <v>850</v>
      </c>
      <c r="D85" s="1" t="str">
        <f>IF(V85="Y",IF(L85="Y"," "&amp;U85,"-"&amp;U85),IF(L85="M"," "&amp;P85,"-"&amp;P85))</f>
        <v> 05:15.71</v>
      </c>
      <c r="E85" s="1" t="s">
        <v>839</v>
      </c>
      <c r="G85" s="1" t="s">
        <v>37</v>
      </c>
      <c r="H85" s="1" t="s">
        <v>870</v>
      </c>
      <c r="I85" s="1" t="s">
        <v>35</v>
      </c>
      <c r="J85" s="1" t="s">
        <v>33</v>
      </c>
      <c r="K85" s="1" t="s">
        <v>38</v>
      </c>
      <c r="L85" s="1" t="s">
        <v>842</v>
      </c>
      <c r="M85" s="3" t="str">
        <f t="shared" si="24"/>
        <v>05:15.71</v>
      </c>
      <c r="N85" s="3" t="str">
        <f t="shared" si="25"/>
        <v>05:15.71</v>
      </c>
      <c r="O85" s="3" t="str">
        <f t="shared" si="26"/>
        <v>05:15.71</v>
      </c>
      <c r="P85" s="3" t="str">
        <f t="shared" si="27"/>
        <v>05:15.71</v>
      </c>
      <c r="R85" s="3">
        <f t="shared" si="28"/>
        <v>0.0036556509259259265</v>
      </c>
      <c r="S85" s="3">
        <f t="shared" si="29"/>
        <v>0.0036769995617682415</v>
      </c>
      <c r="T85" s="3" t="str">
        <f t="shared" si="30"/>
        <v>05:17.69</v>
      </c>
      <c r="U85" s="3" t="str">
        <f t="shared" si="31"/>
        <v>05:17.69</v>
      </c>
      <c r="V85" s="1" t="s">
        <v>842</v>
      </c>
      <c r="X85" s="1" t="s">
        <v>1295</v>
      </c>
    </row>
    <row r="86" spans="3:24" ht="12.75">
      <c r="C86" s="1" t="s">
        <v>881</v>
      </c>
      <c r="D86" s="1" t="str">
        <f>IF(V86="Y",IF(L86="Y"," "&amp;U86,"-"&amp;U86),IF(L86="M"," "&amp;P86,"-"&amp;P86))</f>
        <v> 05:20.60</v>
      </c>
      <c r="E86" s="1" t="s">
        <v>839</v>
      </c>
      <c r="G86" s="1" t="s">
        <v>711</v>
      </c>
      <c r="H86" s="1" t="s">
        <v>868</v>
      </c>
      <c r="I86" s="1" t="s">
        <v>1116</v>
      </c>
      <c r="J86" s="1" t="s">
        <v>280</v>
      </c>
      <c r="K86" s="1" t="s">
        <v>279</v>
      </c>
      <c r="L86" s="1" t="s">
        <v>842</v>
      </c>
      <c r="M86" s="3" t="str">
        <f t="shared" si="24"/>
        <v>05:20.60</v>
      </c>
      <c r="N86" s="3" t="str">
        <f t="shared" si="25"/>
        <v>05:20.60</v>
      </c>
      <c r="O86" s="3" t="str">
        <f t="shared" si="26"/>
        <v>05:20.60</v>
      </c>
      <c r="P86" s="3" t="str">
        <f t="shared" si="27"/>
        <v>05:20.60</v>
      </c>
      <c r="R86" s="3">
        <f t="shared" si="28"/>
        <v>0.0037122481481481487</v>
      </c>
      <c r="S86" s="3">
        <f t="shared" si="29"/>
        <v>0.0037339273061085193</v>
      </c>
      <c r="T86" s="3" t="str">
        <f t="shared" si="30"/>
        <v>05:22.61</v>
      </c>
      <c r="U86" s="3" t="str">
        <f t="shared" si="31"/>
        <v>05:22.61</v>
      </c>
      <c r="V86" s="1" t="s">
        <v>842</v>
      </c>
      <c r="W86" s="3"/>
      <c r="X86" s="3">
        <v>0.003581018518518518</v>
      </c>
    </row>
    <row r="87" spans="3:24" ht="12.75">
      <c r="C87" s="1" t="s">
        <v>1106</v>
      </c>
      <c r="D87" s="1" t="s">
        <v>1735</v>
      </c>
      <c r="E87" s="1" t="s">
        <v>839</v>
      </c>
      <c r="G87" s="1" t="s">
        <v>44</v>
      </c>
      <c r="H87" s="1" t="s">
        <v>870</v>
      </c>
      <c r="I87" s="1" t="s">
        <v>40</v>
      </c>
      <c r="L87" s="1" t="s">
        <v>842</v>
      </c>
      <c r="M87" s="3">
        <f t="shared" si="24"/>
        <v>0</v>
      </c>
      <c r="N87" s="3">
        <f t="shared" si="25"/>
        <v>0</v>
      </c>
      <c r="O87" s="3" t="str">
        <f t="shared" si="26"/>
        <v>00:00.00</v>
      </c>
      <c r="P87" s="3" t="str">
        <f t="shared" si="27"/>
        <v>00:00.00</v>
      </c>
      <c r="R87" s="3">
        <f t="shared" si="28"/>
        <v>1.6E-06</v>
      </c>
      <c r="S87" s="3">
        <f t="shared" si="29"/>
        <v>1.60934384E-06</v>
      </c>
      <c r="T87" s="3" t="str">
        <f t="shared" si="30"/>
        <v>00:00.14</v>
      </c>
      <c r="U87" s="3" t="str">
        <f t="shared" si="31"/>
        <v>00:00.14</v>
      </c>
      <c r="V87" s="1" t="s">
        <v>842</v>
      </c>
      <c r="W87" s="3"/>
      <c r="X87" s="3">
        <v>0.003599537037037037</v>
      </c>
    </row>
    <row r="88" spans="3:24" ht="12.75">
      <c r="C88" s="1" t="s">
        <v>1289</v>
      </c>
      <c r="D88" s="1" t="s">
        <v>1735</v>
      </c>
      <c r="E88" s="1" t="s">
        <v>839</v>
      </c>
      <c r="G88" s="1" t="s">
        <v>1294</v>
      </c>
      <c r="H88" s="1" t="s">
        <v>870</v>
      </c>
      <c r="I88" s="1" t="s">
        <v>1118</v>
      </c>
      <c r="L88" s="1" t="s">
        <v>842</v>
      </c>
      <c r="M88" s="3">
        <f t="shared" si="24"/>
        <v>0</v>
      </c>
      <c r="N88" s="3">
        <f t="shared" si="25"/>
        <v>0</v>
      </c>
      <c r="O88" s="3" t="str">
        <f t="shared" si="26"/>
        <v>00:00.00</v>
      </c>
      <c r="P88" s="3" t="str">
        <f t="shared" si="27"/>
        <v>00:00.00</v>
      </c>
      <c r="R88" s="3">
        <f t="shared" si="28"/>
        <v>1.6E-06</v>
      </c>
      <c r="S88" s="3">
        <f t="shared" si="29"/>
        <v>1.60934384E-06</v>
      </c>
      <c r="T88" s="3" t="str">
        <f t="shared" si="30"/>
        <v>00:00.14</v>
      </c>
      <c r="U88" s="3" t="str">
        <f t="shared" si="31"/>
        <v>00:00.14</v>
      </c>
      <c r="V88" s="1" t="s">
        <v>842</v>
      </c>
      <c r="W88" s="3"/>
      <c r="X88" s="3">
        <v>0.003645833333333333</v>
      </c>
    </row>
    <row r="89" spans="3:24" ht="12.75">
      <c r="C89" s="1" t="s">
        <v>1291</v>
      </c>
      <c r="D89" s="1" t="s">
        <v>1735</v>
      </c>
      <c r="E89" s="1" t="s">
        <v>839</v>
      </c>
      <c r="G89" s="1" t="s">
        <v>664</v>
      </c>
      <c r="H89" s="1" t="s">
        <v>871</v>
      </c>
      <c r="I89" s="1" t="s">
        <v>25</v>
      </c>
      <c r="L89" s="1" t="s">
        <v>842</v>
      </c>
      <c r="M89" s="3">
        <f t="shared" si="24"/>
        <v>0</v>
      </c>
      <c r="N89" s="3">
        <f t="shared" si="25"/>
        <v>0</v>
      </c>
      <c r="O89" s="3" t="str">
        <f t="shared" si="26"/>
        <v>00:00.00</v>
      </c>
      <c r="P89" s="3" t="str">
        <f t="shared" si="27"/>
        <v>00:00.00</v>
      </c>
      <c r="R89" s="3">
        <f t="shared" si="28"/>
        <v>1.6E-06</v>
      </c>
      <c r="S89" s="3">
        <f t="shared" si="29"/>
        <v>1.60934384E-06</v>
      </c>
      <c r="T89" s="3" t="str">
        <f t="shared" si="30"/>
        <v>00:00.14</v>
      </c>
      <c r="U89" s="3" t="str">
        <f t="shared" si="31"/>
        <v>00:00.14</v>
      </c>
      <c r="V89" s="1" t="s">
        <v>842</v>
      </c>
      <c r="W89" s="3"/>
      <c r="X89" s="3">
        <v>0.003672569444444444</v>
      </c>
    </row>
    <row r="90" spans="3:24" ht="12.75">
      <c r="C90" s="1" t="s">
        <v>1296</v>
      </c>
      <c r="D90" s="1" t="s">
        <v>1735</v>
      </c>
      <c r="E90" s="1" t="s">
        <v>839</v>
      </c>
      <c r="G90" s="1" t="s">
        <v>506</v>
      </c>
      <c r="H90" s="1" t="s">
        <v>870</v>
      </c>
      <c r="I90" s="1" t="s">
        <v>1143</v>
      </c>
      <c r="L90" s="1" t="s">
        <v>842</v>
      </c>
      <c r="M90" s="3">
        <f t="shared" si="24"/>
        <v>0</v>
      </c>
      <c r="N90" s="3">
        <f t="shared" si="25"/>
        <v>0</v>
      </c>
      <c r="O90" s="3" t="str">
        <f t="shared" si="26"/>
        <v>00:00.00</v>
      </c>
      <c r="P90" s="3" t="str">
        <f t="shared" si="27"/>
        <v>00:00.00</v>
      </c>
      <c r="R90" s="3">
        <f t="shared" si="28"/>
        <v>1.6E-06</v>
      </c>
      <c r="S90" s="3">
        <f t="shared" si="29"/>
        <v>1.60934384E-06</v>
      </c>
      <c r="T90" s="3" t="str">
        <f t="shared" si="30"/>
        <v>00:00.14</v>
      </c>
      <c r="U90" s="3" t="str">
        <f t="shared" si="31"/>
        <v>00:00.14</v>
      </c>
      <c r="V90" s="1" t="s">
        <v>842</v>
      </c>
      <c r="W90" s="3"/>
      <c r="X90" s="3">
        <v>0.00369212962962963</v>
      </c>
    </row>
    <row r="91" spans="23:24" ht="12.75">
      <c r="W91" s="3"/>
      <c r="X91" s="3"/>
    </row>
    <row r="92" spans="1:24" ht="12.75">
      <c r="A92" s="1" t="s">
        <v>222</v>
      </c>
      <c r="B92" s="2">
        <v>10</v>
      </c>
      <c r="C92" s="1" t="s">
        <v>838</v>
      </c>
      <c r="D92" s="1" t="str">
        <f>IF(V92="Y",IF(L92="Y"," "&amp;U92,"-"&amp;U92),IF(L92="M"," "&amp;P92,"-"&amp;P92))</f>
        <v> 00:16.09</v>
      </c>
      <c r="E92" s="3" t="s">
        <v>839</v>
      </c>
      <c r="F92" s="1" t="s">
        <v>794</v>
      </c>
      <c r="G92" s="1" t="s">
        <v>341</v>
      </c>
      <c r="H92" s="1">
        <v>12</v>
      </c>
      <c r="I92" s="1" t="s">
        <v>25</v>
      </c>
      <c r="J92" s="1" t="s">
        <v>47</v>
      </c>
      <c r="K92" s="1" t="s">
        <v>46</v>
      </c>
      <c r="L92" s="1" t="s">
        <v>842</v>
      </c>
      <c r="M92" s="3" t="str">
        <f>IF(E92="F",K92,K92+0.0000028)</f>
        <v>00:16.09</v>
      </c>
      <c r="N92" s="3" t="str">
        <f>IF(L92="Y",M92*0.9942,M92)</f>
        <v>00:16.09</v>
      </c>
      <c r="O92" s="3" t="str">
        <f>+TEXT(N92,"mm:ss.00")</f>
        <v>00:16.09</v>
      </c>
      <c r="P92" s="3" t="str">
        <f>IF(E92="F",O92,O92&amp;" f")</f>
        <v>00:16.09</v>
      </c>
      <c r="R92" s="3">
        <f>IF(E92="F",K92+0.0000028)</f>
        <v>0.00018902685185185182</v>
      </c>
      <c r="S92" s="3">
        <f>IF(L92="M",R92*1.0058399,R92)</f>
        <v>0.00019013074976398145</v>
      </c>
      <c r="T92" s="3" t="str">
        <f>+TEXT(S92,"mm:ss.00")</f>
        <v>00:16.43</v>
      </c>
      <c r="U92" s="3" t="str">
        <f>IF(E92="F",T92,T92&amp;" f")</f>
        <v>00:16.43</v>
      </c>
      <c r="V92" s="4" t="s">
        <v>842</v>
      </c>
      <c r="W92" s="3"/>
      <c r="X92" s="1" t="s">
        <v>1376</v>
      </c>
    </row>
    <row r="93" spans="3:24" ht="12.75">
      <c r="C93" s="1" t="s">
        <v>870</v>
      </c>
      <c r="D93" s="1" t="str">
        <f>IF(V93="Y",IF(L93="Y"," "&amp;U93,"-"&amp;U93),IF(L93="M"," "&amp;P93,"-"&amp;P93))</f>
        <v> 00:16.40</v>
      </c>
      <c r="E93" s="1" t="s">
        <v>839</v>
      </c>
      <c r="G93" s="1" t="s">
        <v>1882</v>
      </c>
      <c r="H93" s="1" t="s">
        <v>870</v>
      </c>
      <c r="I93" s="1" t="s">
        <v>1143</v>
      </c>
      <c r="J93" s="1" t="s">
        <v>1883</v>
      </c>
      <c r="K93" s="1" t="s">
        <v>1884</v>
      </c>
      <c r="L93" s="1" t="s">
        <v>842</v>
      </c>
      <c r="M93" s="3" t="str">
        <f>IF(E93="F",K93,K93+0.0000028)</f>
        <v>00:16.40</v>
      </c>
      <c r="N93" s="3" t="str">
        <f>IF(L93="Y",M93*0.9942,M93)</f>
        <v>00:16.40</v>
      </c>
      <c r="O93" s="3" t="str">
        <f>+TEXT(N93,"mm:ss.00")</f>
        <v>00:16.40</v>
      </c>
      <c r="P93" s="3" t="str">
        <f>IF(E93="F",O93,O93&amp;" f")</f>
        <v>00:16.40</v>
      </c>
      <c r="R93" s="3">
        <f>IF(E93="F",K93+0.0000028)</f>
        <v>0.00019261481481481476</v>
      </c>
      <c r="S93" s="3">
        <f>IF(L93="M",R93*1.0058399,R93)</f>
        <v>0.0001937396660718518</v>
      </c>
      <c r="T93" s="3" t="str">
        <f>+TEXT(S93,"mm:ss.00")</f>
        <v>00:16.74</v>
      </c>
      <c r="U93" s="3" t="str">
        <f>IF(E93="F",T93,T93&amp;" f")</f>
        <v>00:16.74</v>
      </c>
      <c r="V93" s="4" t="s">
        <v>842</v>
      </c>
      <c r="W93" s="3"/>
      <c r="X93" s="1" t="s">
        <v>1378</v>
      </c>
    </row>
    <row r="94" spans="3:24" ht="12.75">
      <c r="C94" s="1" t="s">
        <v>881</v>
      </c>
      <c r="D94" s="1" t="str">
        <f>IF(V94="Y",IF(L94="Y"," "&amp;U94,"-"&amp;U94),IF(L94="M"," "&amp;P94,"-"&amp;P94))</f>
        <v> 00:16.47</v>
      </c>
      <c r="E94" s="1" t="s">
        <v>839</v>
      </c>
      <c r="F94" s="1" t="s">
        <v>794</v>
      </c>
      <c r="G94" s="1" t="s">
        <v>806</v>
      </c>
      <c r="H94" s="1">
        <v>12</v>
      </c>
      <c r="I94" s="1" t="s">
        <v>21</v>
      </c>
      <c r="J94" s="1" t="s">
        <v>653</v>
      </c>
      <c r="K94" s="1" t="s">
        <v>169</v>
      </c>
      <c r="L94" s="1" t="s">
        <v>842</v>
      </c>
      <c r="M94" s="3" t="str">
        <f>IF(E94="F",K94,K94+0.0000028)</f>
        <v>00:16.47</v>
      </c>
      <c r="N94" s="3" t="str">
        <f>IF(L94="Y",M94*0.9942,M94)</f>
        <v>00:16.47</v>
      </c>
      <c r="O94" s="3" t="str">
        <f>+TEXT(N94,"mm:ss.00")</f>
        <v>00:16.47</v>
      </c>
      <c r="P94" s="3" t="str">
        <f>IF(E94="F",O94,O94&amp;" f")</f>
        <v>00:16.47</v>
      </c>
      <c r="R94" s="3">
        <f>IF(E94="F",K94+0.0000028)</f>
        <v>0.00019342499999999994</v>
      </c>
      <c r="S94" s="3">
        <f>IF(L94="M",R94*1.0058399,R94)</f>
        <v>0.00019455458265749993</v>
      </c>
      <c r="T94" s="3" t="str">
        <f>+TEXT(S94,"mm:ss.00")</f>
        <v>00:16.81</v>
      </c>
      <c r="U94" s="3" t="str">
        <f>IF(E94="F",T94,T94&amp;" f")</f>
        <v>00:16.81</v>
      </c>
      <c r="V94" s="4" t="s">
        <v>842</v>
      </c>
      <c r="W94" s="3"/>
      <c r="X94" s="1" t="s">
        <v>1377</v>
      </c>
    </row>
    <row r="95" spans="3:24" ht="12.75">
      <c r="C95" s="1" t="s">
        <v>882</v>
      </c>
      <c r="D95" s="1" t="s">
        <v>1740</v>
      </c>
      <c r="E95" s="1" t="s">
        <v>839</v>
      </c>
      <c r="G95" s="1" t="s">
        <v>1379</v>
      </c>
      <c r="H95" s="1" t="s">
        <v>870</v>
      </c>
      <c r="I95" s="1" t="s">
        <v>167</v>
      </c>
      <c r="L95" s="1" t="s">
        <v>842</v>
      </c>
      <c r="M95" s="3">
        <f>IF(E95="F",K95,K95+0.0000028)</f>
        <v>0</v>
      </c>
      <c r="N95" s="3">
        <f>IF(L95="Y",M95*0.9942,M95)</f>
        <v>0</v>
      </c>
      <c r="O95" s="3" t="str">
        <f>+TEXT(N95,"mm:ss.00")</f>
        <v>00:00.00</v>
      </c>
      <c r="P95" s="3" t="str">
        <f>IF(E95="F",O95,O95&amp;" f")</f>
        <v>00:00.00</v>
      </c>
      <c r="R95" s="3">
        <f>IF(E95="F",K95+0.0000028)</f>
        <v>2.8E-06</v>
      </c>
      <c r="S95" s="3">
        <f>IF(L95="M",R95*1.0058399,R95)</f>
        <v>2.81635172E-06</v>
      </c>
      <c r="T95" s="3" t="str">
        <f>+TEXT(S95,"mm:ss.00")</f>
        <v>00:00.24</v>
      </c>
      <c r="U95" s="3" t="str">
        <f>IF(E95="F",T95,T95&amp;" f")</f>
        <v>00:00.24</v>
      </c>
      <c r="V95" s="4" t="s">
        <v>842</v>
      </c>
      <c r="W95" s="3"/>
      <c r="X95" s="1" t="s">
        <v>800</v>
      </c>
    </row>
    <row r="96" spans="22:23" ht="12.75">
      <c r="V96" s="4"/>
      <c r="W96" s="3"/>
    </row>
    <row r="97" spans="1:24" ht="12.75">
      <c r="A97" s="1" t="s">
        <v>1138</v>
      </c>
      <c r="B97" s="2">
        <v>10</v>
      </c>
      <c r="C97" s="1" t="s">
        <v>838</v>
      </c>
      <c r="D97" s="1" t="str">
        <f>IF(V97="Y",IF(L97="Y"," "&amp;U97,"-"&amp;U97),IF(L97="M"," "&amp;P97,"-"&amp;P97))</f>
        <v> 00:59.17</v>
      </c>
      <c r="E97" s="1" t="s">
        <v>839</v>
      </c>
      <c r="G97" s="1" t="s">
        <v>1016</v>
      </c>
      <c r="H97" s="1" t="s">
        <v>870</v>
      </c>
      <c r="I97" s="1" t="s">
        <v>167</v>
      </c>
      <c r="J97" s="1" t="s">
        <v>894</v>
      </c>
      <c r="K97" s="1" t="s">
        <v>1017</v>
      </c>
      <c r="L97" s="1" t="s">
        <v>842</v>
      </c>
      <c r="M97" s="3" t="str">
        <f>IF(E97="F",K97,K97+0.0000016)</f>
        <v>00:59.17</v>
      </c>
      <c r="N97" s="3" t="str">
        <f>IF(L97="Y",M97*0.9942,M97)</f>
        <v>00:59.17</v>
      </c>
      <c r="O97" s="3" t="str">
        <f>+TEXT(N97,"mm:ss.00")</f>
        <v>00:59.17</v>
      </c>
      <c r="P97" s="3" t="str">
        <f>IF(E97="F",O97,O97&amp;" f")</f>
        <v>00:59.17</v>
      </c>
      <c r="R97" s="3">
        <f>IF(E97="F",K97+0.0000016)</f>
        <v>0.0006864379629629631</v>
      </c>
      <c r="S97" s="3">
        <f>IF(L97="M",R97*1.0058399,R97)</f>
        <v>0.0006904466920228705</v>
      </c>
      <c r="T97" s="3" t="str">
        <f>+TEXT(S97,"mm:ss.00")</f>
        <v>00:59.65</v>
      </c>
      <c r="U97" s="3" t="str">
        <f>IF(E97="F",T97,T97&amp;" f")</f>
        <v>00:59.65</v>
      </c>
      <c r="V97" s="1" t="s">
        <v>842</v>
      </c>
      <c r="W97" s="3"/>
      <c r="X97" s="1" t="s">
        <v>1388</v>
      </c>
    </row>
    <row r="98" spans="3:24" ht="12.75">
      <c r="C98" s="1" t="s">
        <v>873</v>
      </c>
      <c r="D98" s="1" t="s">
        <v>1741</v>
      </c>
      <c r="E98" s="1" t="s">
        <v>839</v>
      </c>
      <c r="G98" s="1" t="s">
        <v>1386</v>
      </c>
      <c r="H98" s="1" t="s">
        <v>871</v>
      </c>
      <c r="I98" s="1" t="s">
        <v>1024</v>
      </c>
      <c r="L98" s="1" t="s">
        <v>842</v>
      </c>
      <c r="M98" s="3">
        <f>IF(E98="F",K98,K98+0.0000016)</f>
        <v>0</v>
      </c>
      <c r="N98" s="3">
        <f>IF(L98="Y",M98*0.9942,M98)</f>
        <v>0</v>
      </c>
      <c r="O98" s="3" t="str">
        <f>+TEXT(N98,"mm:ss.00")</f>
        <v>00:00.00</v>
      </c>
      <c r="P98" s="3" t="str">
        <f>IF(E98="F",O98,O98&amp;" f")</f>
        <v>00:00.00</v>
      </c>
      <c r="R98" s="3">
        <f>IF(E98="F",K98+0.0000016)</f>
        <v>1.6E-06</v>
      </c>
      <c r="S98" s="3">
        <f>IF(L98="M",R98*1.0058399,R98)</f>
        <v>1.60934384E-06</v>
      </c>
      <c r="T98" s="3" t="str">
        <f>+TEXT(S98,"mm:ss.00")</f>
        <v>00:00.14</v>
      </c>
      <c r="U98" s="3" t="str">
        <f>IF(E98="F",T98,T98&amp;" f")</f>
        <v>00:00.14</v>
      </c>
      <c r="V98" s="1" t="s">
        <v>842</v>
      </c>
      <c r="W98" s="3"/>
      <c r="X98" s="1" t="s">
        <v>1387</v>
      </c>
    </row>
    <row r="99" ht="12.75">
      <c r="W99" s="3"/>
    </row>
    <row r="100" spans="1:24" ht="12.75">
      <c r="A100" s="1" t="s">
        <v>1148</v>
      </c>
      <c r="B100" s="2">
        <v>10</v>
      </c>
      <c r="C100" s="1" t="s">
        <v>838</v>
      </c>
      <c r="D100" s="1" t="str">
        <f>IF(V100="Y",IF(L100="Y"," "&amp;U100,"-"&amp;U100),IF(L100="M"," "&amp;P100,"-"&amp;P100))</f>
        <v> 00:12.68</v>
      </c>
      <c r="E100" s="1" t="s">
        <v>839</v>
      </c>
      <c r="F100" s="1" t="s">
        <v>794</v>
      </c>
      <c r="G100" s="1" t="s">
        <v>663</v>
      </c>
      <c r="H100" s="1">
        <v>12</v>
      </c>
      <c r="I100" s="1" t="s">
        <v>861</v>
      </c>
      <c r="J100" s="1" t="s">
        <v>1910</v>
      </c>
      <c r="K100" s="1" t="s">
        <v>243</v>
      </c>
      <c r="L100" s="1" t="s">
        <v>842</v>
      </c>
      <c r="M100" s="3" t="str">
        <f aca="true" t="shared" si="32" ref="M100:M105">IF(E100="F",K100,K100+0.0000028)</f>
        <v>00:12.68</v>
      </c>
      <c r="N100" s="3" t="str">
        <f aca="true" t="shared" si="33" ref="N100:N105">IF(L100="Y",M100*0.9942,M100)</f>
        <v>00:12.68</v>
      </c>
      <c r="O100" s="3" t="str">
        <f aca="true" t="shared" si="34" ref="O100:O105">+TEXT(N100,"mm:ss.00")</f>
        <v>00:12.68</v>
      </c>
      <c r="P100" s="3" t="str">
        <f aca="true" t="shared" si="35" ref="P100:P105">IF(E100="F",O100,O100&amp;" f")</f>
        <v>00:12.68</v>
      </c>
      <c r="R100" s="3">
        <f aca="true" t="shared" si="36" ref="R100:R105">IF(E100="F",K100+0.0000028)</f>
        <v>0.00014955925925925925</v>
      </c>
      <c r="S100" s="3">
        <f aca="true" t="shared" si="37" ref="S100:S105">IF(L100="M",R100*1.0058399,R100)</f>
        <v>0.0001504326703774074</v>
      </c>
      <c r="T100" s="3" t="str">
        <f aca="true" t="shared" si="38" ref="T100:T105">+TEXT(S100,"mm:ss.00")</f>
        <v>00:13.00</v>
      </c>
      <c r="U100" s="3" t="str">
        <f aca="true" t="shared" si="39" ref="U100:U105">IF(E100="F",T100,T100&amp;" f")</f>
        <v>00:13.00</v>
      </c>
      <c r="V100" s="4" t="s">
        <v>842</v>
      </c>
      <c r="W100" s="3" t="s">
        <v>1214</v>
      </c>
      <c r="X100" s="1" t="s">
        <v>1389</v>
      </c>
    </row>
    <row r="101" spans="3:24" ht="12.75">
      <c r="C101" s="1" t="s">
        <v>871</v>
      </c>
      <c r="D101" s="1" t="s">
        <v>1742</v>
      </c>
      <c r="E101" s="1" t="s">
        <v>839</v>
      </c>
      <c r="G101" s="1" t="s">
        <v>1432</v>
      </c>
      <c r="H101" s="1" t="s">
        <v>871</v>
      </c>
      <c r="I101" s="1" t="s">
        <v>1024</v>
      </c>
      <c r="L101" s="1" t="s">
        <v>842</v>
      </c>
      <c r="M101" s="3">
        <f t="shared" si="32"/>
        <v>0</v>
      </c>
      <c r="N101" s="3">
        <f t="shared" si="33"/>
        <v>0</v>
      </c>
      <c r="O101" s="3" t="str">
        <f t="shared" si="34"/>
        <v>00:00.00</v>
      </c>
      <c r="P101" s="3" t="str">
        <f t="shared" si="35"/>
        <v>00:00.00</v>
      </c>
      <c r="R101" s="3">
        <f t="shared" si="36"/>
        <v>2.8E-06</v>
      </c>
      <c r="S101" s="3">
        <f t="shared" si="37"/>
        <v>2.81635172E-06</v>
      </c>
      <c r="T101" s="3" t="str">
        <f t="shared" si="38"/>
        <v>00:00.24</v>
      </c>
      <c r="U101" s="3" t="str">
        <f t="shared" si="39"/>
        <v>00:00.24</v>
      </c>
      <c r="V101" s="4" t="s">
        <v>842</v>
      </c>
      <c r="W101" s="3" t="s">
        <v>1269</v>
      </c>
      <c r="X101" s="1" t="s">
        <v>1389</v>
      </c>
    </row>
    <row r="102" spans="3:24" ht="12.75">
      <c r="C102" s="1" t="s">
        <v>1289</v>
      </c>
      <c r="D102" s="1" t="s">
        <v>1742</v>
      </c>
      <c r="E102" s="1" t="s">
        <v>839</v>
      </c>
      <c r="G102" s="1" t="s">
        <v>1386</v>
      </c>
      <c r="H102" s="1" t="s">
        <v>871</v>
      </c>
      <c r="I102" s="1" t="s">
        <v>1024</v>
      </c>
      <c r="L102" s="1" t="s">
        <v>842</v>
      </c>
      <c r="M102" s="3">
        <f t="shared" si="32"/>
        <v>0</v>
      </c>
      <c r="N102" s="3">
        <f t="shared" si="33"/>
        <v>0</v>
      </c>
      <c r="O102" s="3" t="str">
        <f t="shared" si="34"/>
        <v>00:00.00</v>
      </c>
      <c r="P102" s="3" t="str">
        <f t="shared" si="35"/>
        <v>00:00.00</v>
      </c>
      <c r="R102" s="3">
        <f t="shared" si="36"/>
        <v>2.8E-06</v>
      </c>
      <c r="S102" s="3">
        <f t="shared" si="37"/>
        <v>2.81635172E-06</v>
      </c>
      <c r="T102" s="3" t="str">
        <f t="shared" si="38"/>
        <v>00:00.24</v>
      </c>
      <c r="U102" s="3" t="str">
        <f t="shared" si="39"/>
        <v>00:00.24</v>
      </c>
      <c r="V102" s="4" t="s">
        <v>842</v>
      </c>
      <c r="W102" s="3" t="s">
        <v>1269</v>
      </c>
      <c r="X102" s="1" t="s">
        <v>1390</v>
      </c>
    </row>
    <row r="103" spans="3:24" ht="12.75">
      <c r="C103" s="1" t="s">
        <v>1291</v>
      </c>
      <c r="D103" s="1" t="s">
        <v>1742</v>
      </c>
      <c r="E103" s="1" t="s">
        <v>839</v>
      </c>
      <c r="G103" s="1" t="s">
        <v>1391</v>
      </c>
      <c r="H103" s="1" t="s">
        <v>873</v>
      </c>
      <c r="I103" s="1" t="s">
        <v>1120</v>
      </c>
      <c r="L103" s="1" t="s">
        <v>842</v>
      </c>
      <c r="M103" s="3">
        <f t="shared" si="32"/>
        <v>0</v>
      </c>
      <c r="N103" s="3">
        <f t="shared" si="33"/>
        <v>0</v>
      </c>
      <c r="O103" s="3" t="str">
        <f t="shared" si="34"/>
        <v>00:00.00</v>
      </c>
      <c r="P103" s="3" t="str">
        <f t="shared" si="35"/>
        <v>00:00.00</v>
      </c>
      <c r="R103" s="3">
        <f t="shared" si="36"/>
        <v>2.8E-06</v>
      </c>
      <c r="S103" s="3">
        <f t="shared" si="37"/>
        <v>2.81635172E-06</v>
      </c>
      <c r="T103" s="3" t="str">
        <f t="shared" si="38"/>
        <v>00:00.24</v>
      </c>
      <c r="U103" s="3" t="str">
        <f t="shared" si="39"/>
        <v>00:00.24</v>
      </c>
      <c r="V103" s="4" t="s">
        <v>842</v>
      </c>
      <c r="W103" s="3" t="s">
        <v>1269</v>
      </c>
      <c r="X103" s="1" t="s">
        <v>1392</v>
      </c>
    </row>
    <row r="104" spans="3:24" ht="12.75">
      <c r="C104" s="1" t="s">
        <v>1296</v>
      </c>
      <c r="D104" s="1" t="s">
        <v>1742</v>
      </c>
      <c r="E104" s="1" t="s">
        <v>839</v>
      </c>
      <c r="G104" s="1" t="s">
        <v>1393</v>
      </c>
      <c r="H104" s="1" t="s">
        <v>868</v>
      </c>
      <c r="I104" s="1" t="s">
        <v>1921</v>
      </c>
      <c r="L104" s="1" t="s">
        <v>842</v>
      </c>
      <c r="M104" s="3">
        <f t="shared" si="32"/>
        <v>0</v>
      </c>
      <c r="N104" s="3">
        <f t="shared" si="33"/>
        <v>0</v>
      </c>
      <c r="O104" s="3" t="str">
        <f t="shared" si="34"/>
        <v>00:00.00</v>
      </c>
      <c r="P104" s="3" t="str">
        <f t="shared" si="35"/>
        <v>00:00.00</v>
      </c>
      <c r="R104" s="3">
        <f t="shared" si="36"/>
        <v>2.8E-06</v>
      </c>
      <c r="S104" s="3">
        <f t="shared" si="37"/>
        <v>2.81635172E-06</v>
      </c>
      <c r="T104" s="3" t="str">
        <f t="shared" si="38"/>
        <v>00:00.24</v>
      </c>
      <c r="U104" s="3" t="str">
        <f t="shared" si="39"/>
        <v>00:00.24</v>
      </c>
      <c r="V104" s="4" t="s">
        <v>842</v>
      </c>
      <c r="W104" s="3" t="s">
        <v>1269</v>
      </c>
      <c r="X104" s="1" t="s">
        <v>1394</v>
      </c>
    </row>
    <row r="105" spans="3:24" ht="12.75">
      <c r="C105" s="1" t="s">
        <v>1297</v>
      </c>
      <c r="D105" s="1" t="s">
        <v>1742</v>
      </c>
      <c r="E105" s="1" t="s">
        <v>839</v>
      </c>
      <c r="G105" s="1" t="s">
        <v>1403</v>
      </c>
      <c r="H105" s="1" t="s">
        <v>870</v>
      </c>
      <c r="I105" s="1" t="s">
        <v>874</v>
      </c>
      <c r="L105" s="1" t="s">
        <v>842</v>
      </c>
      <c r="M105" s="3">
        <f t="shared" si="32"/>
        <v>0</v>
      </c>
      <c r="N105" s="3">
        <f t="shared" si="33"/>
        <v>0</v>
      </c>
      <c r="O105" s="3" t="str">
        <f t="shared" si="34"/>
        <v>00:00.00</v>
      </c>
      <c r="P105" s="3" t="str">
        <f t="shared" si="35"/>
        <v>00:00.00</v>
      </c>
      <c r="R105" s="3">
        <f t="shared" si="36"/>
        <v>2.8E-06</v>
      </c>
      <c r="S105" s="3">
        <f t="shared" si="37"/>
        <v>2.81635172E-06</v>
      </c>
      <c r="T105" s="3" t="str">
        <f t="shared" si="38"/>
        <v>00:00.24</v>
      </c>
      <c r="U105" s="3" t="str">
        <f t="shared" si="39"/>
        <v>00:00.24</v>
      </c>
      <c r="V105" s="4" t="s">
        <v>842</v>
      </c>
      <c r="W105" s="3" t="s">
        <v>1269</v>
      </c>
      <c r="X105" s="1" t="s">
        <v>797</v>
      </c>
    </row>
    <row r="106" spans="22:23" ht="12.75">
      <c r="V106" s="4"/>
      <c r="W106" s="3"/>
    </row>
    <row r="107" spans="1:24" ht="12.75">
      <c r="A107" s="1" t="s">
        <v>1178</v>
      </c>
      <c r="B107" s="2">
        <v>10</v>
      </c>
      <c r="C107" s="1" t="s">
        <v>838</v>
      </c>
      <c r="D107" s="1" t="str">
        <f>IF(V107="Y",IF(L107="Y"," "&amp;U107,"-"&amp;U107),IF(L107="M"," "&amp;P107,"-"&amp;P107))</f>
        <v> 02:21.67</v>
      </c>
      <c r="E107" s="1" t="s">
        <v>839</v>
      </c>
      <c r="G107" s="1" t="s">
        <v>1407</v>
      </c>
      <c r="H107" s="1" t="s">
        <v>873</v>
      </c>
      <c r="I107" s="1" t="s">
        <v>1898</v>
      </c>
      <c r="J107" s="1" t="s">
        <v>813</v>
      </c>
      <c r="K107" s="1" t="s">
        <v>814</v>
      </c>
      <c r="L107" s="1" t="s">
        <v>842</v>
      </c>
      <c r="M107" s="3" t="str">
        <f>IF(E107="F",K107,K107+0.0000016)</f>
        <v>02:21.67</v>
      </c>
      <c r="N107" s="3" t="str">
        <f>IF(L107="Y",M107*0.9942,M107)</f>
        <v>02:21.67</v>
      </c>
      <c r="O107" s="3" t="str">
        <f>+TEXT(N107,"mm:ss.00")</f>
        <v>02:21.67</v>
      </c>
      <c r="P107" s="3" t="str">
        <f>IF(E107="F",O107,O107&amp;" f")</f>
        <v>02:21.67</v>
      </c>
      <c r="R107" s="3">
        <f>IF(E107="F",K107+0.0000016)</f>
        <v>0.001641299074074074</v>
      </c>
      <c r="S107" s="3">
        <f>IF(L107="M",R107*1.0058399,R107)</f>
        <v>0.0016508840965367593</v>
      </c>
      <c r="T107" s="3" t="str">
        <f>+TEXT(S107,"mm:ss.00")</f>
        <v>02:22.64</v>
      </c>
      <c r="U107" s="3" t="str">
        <f>IF(E107="F",T107,T107&amp;" f")</f>
        <v>02:22.64</v>
      </c>
      <c r="V107" s="1" t="s">
        <v>842</v>
      </c>
      <c r="W107" s="3"/>
      <c r="X107" s="1" t="s">
        <v>1408</v>
      </c>
    </row>
    <row r="108" spans="3:24" ht="12.75">
      <c r="C108" s="1" t="s">
        <v>875</v>
      </c>
      <c r="D108" s="1" t="str">
        <f>IF(V108="Y",IF(L108="Y"," "&amp;U108,"-"&amp;U108),IF(L108="M"," "&amp;P108,"-"&amp;P108))</f>
        <v> 02:22.30</v>
      </c>
      <c r="E108" s="1" t="s">
        <v>839</v>
      </c>
      <c r="G108" s="1" t="s">
        <v>41</v>
      </c>
      <c r="H108" s="1" t="s">
        <v>870</v>
      </c>
      <c r="I108" s="1" t="s">
        <v>1118</v>
      </c>
      <c r="J108" s="1" t="s">
        <v>32</v>
      </c>
      <c r="K108" s="1" t="s">
        <v>42</v>
      </c>
      <c r="L108" s="1" t="s">
        <v>842</v>
      </c>
      <c r="M108" s="3" t="str">
        <f>IF(E108="F",K108,K108+0.0000016)</f>
        <v>02:22.30</v>
      </c>
      <c r="N108" s="3" t="str">
        <f>IF(L108="Y",M108*0.9942,M108)</f>
        <v>02:22.30</v>
      </c>
      <c r="O108" s="3" t="str">
        <f>+TEXT(N108,"mm:ss.00")</f>
        <v>02:22.30</v>
      </c>
      <c r="P108" s="3" t="str">
        <f>IF(E108="F",O108,O108&amp;" f")</f>
        <v>02:22.30</v>
      </c>
      <c r="R108" s="3">
        <f>IF(E108="F",K108+0.0000016)</f>
        <v>0.0016485907407407408</v>
      </c>
      <c r="S108" s="3">
        <f>IF(L108="M",R108*1.0058399,R108)</f>
        <v>0.0016582183458075926</v>
      </c>
      <c r="T108" s="3" t="str">
        <f>+TEXT(S108,"mm:ss.00")</f>
        <v>02:23.27</v>
      </c>
      <c r="U108" s="3" t="str">
        <f>IF(E108="F",T108,T108&amp;" f")</f>
        <v>02:23.27</v>
      </c>
      <c r="V108" s="1" t="s">
        <v>842</v>
      </c>
      <c r="W108" s="3"/>
      <c r="X108" s="1" t="s">
        <v>1406</v>
      </c>
    </row>
    <row r="109" spans="3:24" ht="12.75">
      <c r="C109" s="1" t="s">
        <v>879</v>
      </c>
      <c r="D109" s="1" t="s">
        <v>1747</v>
      </c>
      <c r="E109" s="1" t="s">
        <v>839</v>
      </c>
      <c r="G109" s="1" t="s">
        <v>1409</v>
      </c>
      <c r="H109" s="1" t="s">
        <v>871</v>
      </c>
      <c r="I109" s="1" t="s">
        <v>1117</v>
      </c>
      <c r="L109" s="1" t="s">
        <v>842</v>
      </c>
      <c r="M109" s="3">
        <f>IF(E109="F",K109,K109+0.0000016)</f>
        <v>0</v>
      </c>
      <c r="N109" s="3">
        <f>IF(L109="Y",M109*0.9942,M109)</f>
        <v>0</v>
      </c>
      <c r="O109" s="3" t="str">
        <f>+TEXT(N109,"mm:ss.00")</f>
        <v>00:00.00</v>
      </c>
      <c r="P109" s="3" t="str">
        <f>IF(E109="F",O109,O109&amp;" f")</f>
        <v>00:00.00</v>
      </c>
      <c r="R109" s="3">
        <f>IF(E109="F",K109+0.0000016)</f>
        <v>1.6E-06</v>
      </c>
      <c r="S109" s="3">
        <f>IF(L109="M",R109*1.0058399,R109)</f>
        <v>1.60934384E-06</v>
      </c>
      <c r="T109" s="3" t="str">
        <f>+TEXT(S109,"mm:ss.00")</f>
        <v>00:00.14</v>
      </c>
      <c r="U109" s="3" t="str">
        <f>IF(E109="F",T109,T109&amp;" f")</f>
        <v>00:00.14</v>
      </c>
      <c r="V109" s="1" t="s">
        <v>842</v>
      </c>
      <c r="W109" s="3"/>
      <c r="X109" s="1" t="s">
        <v>1410</v>
      </c>
    </row>
    <row r="110" spans="4:24" ht="12.75">
      <c r="D110" s="1" t="s">
        <v>1747</v>
      </c>
      <c r="G110" s="1" t="s">
        <v>1743</v>
      </c>
      <c r="I110" s="1" t="s">
        <v>315</v>
      </c>
      <c r="W110" s="3"/>
      <c r="X110" s="1" t="s">
        <v>1744</v>
      </c>
    </row>
    <row r="111" spans="4:24" ht="12.75">
      <c r="D111" s="1" t="s">
        <v>1747</v>
      </c>
      <c r="G111" s="1" t="s">
        <v>1745</v>
      </c>
      <c r="I111" s="1" t="s">
        <v>315</v>
      </c>
      <c r="W111" s="3"/>
      <c r="X111" s="1" t="s">
        <v>1746</v>
      </c>
    </row>
    <row r="112" ht="12.75">
      <c r="W112" s="3"/>
    </row>
    <row r="113" spans="1:24" ht="12.75">
      <c r="A113" s="1" t="s">
        <v>314</v>
      </c>
      <c r="B113" s="2">
        <v>10</v>
      </c>
      <c r="C113" s="1" t="s">
        <v>838</v>
      </c>
      <c r="D113" s="1" t="str">
        <f>IF(V113="Y",IF(L113="Y"," "&amp;U113,"-"&amp;U113),IF(L113="M"," "&amp;P113,"-"&amp;P113))</f>
        <v> 00:45.87</v>
      </c>
      <c r="E113" s="1" t="s">
        <v>839</v>
      </c>
      <c r="G113" s="1" t="s">
        <v>227</v>
      </c>
      <c r="H113" s="1">
        <v>12</v>
      </c>
      <c r="I113" s="1" t="s">
        <v>858</v>
      </c>
      <c r="J113" s="1" t="s">
        <v>1225</v>
      </c>
      <c r="K113" s="1" t="s">
        <v>1235</v>
      </c>
      <c r="L113" s="1" t="s">
        <v>842</v>
      </c>
      <c r="M113" s="3" t="str">
        <f>IF(E113="F",K113,K113+0.0000028)</f>
        <v>00:45.87</v>
      </c>
      <c r="N113" s="3" t="str">
        <f>IF(L113="Y",M113*0.9942,M113)</f>
        <v>00:45.87</v>
      </c>
      <c r="O113" s="3" t="str">
        <f>+TEXT(N113,"mm:ss.00")</f>
        <v>00:45.87</v>
      </c>
      <c r="P113" s="3" t="str">
        <f>IF(E113="F",O113,O113&amp;" f")</f>
        <v>00:45.87</v>
      </c>
      <c r="R113" s="3">
        <f>IF(E113="F",K113+0.0000028)</f>
        <v>0.0005337027777777778</v>
      </c>
      <c r="S113" s="3">
        <f>IF(L113="M",R113*1.0058399,R113)</f>
        <v>0.0005368195486297222</v>
      </c>
      <c r="T113" s="3" t="str">
        <f>+TEXT(S113,"mm:ss.00")</f>
        <v>00:46.38</v>
      </c>
      <c r="U113" s="3" t="str">
        <f>IF(E113="F",T113,T113&amp;" f")</f>
        <v>00:46.38</v>
      </c>
      <c r="V113" s="4" t="s">
        <v>842</v>
      </c>
      <c r="W113" s="3"/>
      <c r="X113" s="1" t="s">
        <v>1419</v>
      </c>
    </row>
    <row r="114" spans="2:24" ht="12.75">
      <c r="B114" s="2">
        <v>8</v>
      </c>
      <c r="C114" s="1" t="s">
        <v>843</v>
      </c>
      <c r="D114" s="1" t="str">
        <f>IF(V114="Y",IF(L114="Y"," "&amp;U114,"-"&amp;U114),IF(L114="M"," "&amp;P114,"-"&amp;P114))</f>
        <v> 00:47.27</v>
      </c>
      <c r="E114" s="1" t="s">
        <v>839</v>
      </c>
      <c r="G114" s="1" t="s">
        <v>806</v>
      </c>
      <c r="H114" s="1">
        <v>12</v>
      </c>
      <c r="I114" s="1" t="s">
        <v>21</v>
      </c>
      <c r="J114" s="1" t="s">
        <v>653</v>
      </c>
      <c r="K114" s="1" t="s">
        <v>170</v>
      </c>
      <c r="L114" s="1" t="s">
        <v>842</v>
      </c>
      <c r="M114" s="3" t="str">
        <f>IF(E114="F",K114,K114+0.0000028)</f>
        <v>00:47.27</v>
      </c>
      <c r="N114" s="3" t="str">
        <f>IF(L114="Y",M114*0.9942,M114)</f>
        <v>00:47.27</v>
      </c>
      <c r="O114" s="3" t="str">
        <f>+TEXT(N114,"mm:ss.00")</f>
        <v>00:47.27</v>
      </c>
      <c r="P114" s="3" t="str">
        <f>IF(E114="F",O114,O114&amp;" f")</f>
        <v>00:47.27</v>
      </c>
      <c r="R114" s="3">
        <f>IF(E114="F",K114+0.0000028)</f>
        <v>0.0005499064814814815</v>
      </c>
      <c r="S114" s="3">
        <f>IF(L114="M",R114*1.0058399,R114)</f>
        <v>0.0005531178803426852</v>
      </c>
      <c r="T114" s="3" t="str">
        <f>+TEXT(S114,"mm:ss.00")</f>
        <v>00:47.79</v>
      </c>
      <c r="U114" s="3" t="str">
        <f>IF(E114="F",T114,T114&amp;" f")</f>
        <v>00:47.79</v>
      </c>
      <c r="V114" s="4" t="s">
        <v>842</v>
      </c>
      <c r="W114" s="3"/>
      <c r="X114" s="1" t="s">
        <v>1418</v>
      </c>
    </row>
    <row r="115" spans="2:24" ht="12.75">
      <c r="B115" s="2">
        <v>2</v>
      </c>
      <c r="C115" s="1" t="s">
        <v>850</v>
      </c>
      <c r="D115" s="1" t="str">
        <f>IF(V115="Y",IF(L115="Y"," "&amp;U115,"-"&amp;U115),IF(L115="M"," "&amp;P115,"-"&amp;P115))</f>
        <v> 00:48.75</v>
      </c>
      <c r="E115" s="1" t="s">
        <v>839</v>
      </c>
      <c r="G115" s="1" t="s">
        <v>1251</v>
      </c>
      <c r="H115" s="1" t="s">
        <v>868</v>
      </c>
      <c r="I115" s="1" t="s">
        <v>1024</v>
      </c>
      <c r="J115" s="1" t="s">
        <v>1252</v>
      </c>
      <c r="K115" s="1" t="s">
        <v>1253</v>
      </c>
      <c r="L115" s="1" t="s">
        <v>842</v>
      </c>
      <c r="M115" s="3" t="str">
        <f>IF(E115="F",K115,K115+0.0000028)</f>
        <v>00:48.75</v>
      </c>
      <c r="N115" s="3" t="str">
        <f>IF(L115="Y",M115*0.9942,M115)</f>
        <v>00:48.75</v>
      </c>
      <c r="O115" s="3" t="str">
        <f>+TEXT(N115,"mm:ss.00")</f>
        <v>00:48.75</v>
      </c>
      <c r="P115" s="3" t="str">
        <f>IF(E115="F",O115,O115&amp;" f")</f>
        <v>00:48.75</v>
      </c>
      <c r="R115" s="3">
        <f>IF(E115="F",K115+0.0000028)</f>
        <v>0.0005670361111111111</v>
      </c>
      <c r="S115" s="3">
        <f>IF(L115="M",R115*1.0058399,R115)</f>
        <v>0.0005703475452963889</v>
      </c>
      <c r="T115" s="3" t="str">
        <f>+TEXT(S115,"mm:ss.00")</f>
        <v>00:49.28</v>
      </c>
      <c r="U115" s="3" t="str">
        <f>IF(E115="F",T115,T115&amp;" f")</f>
        <v>00:49.28</v>
      </c>
      <c r="V115" s="4" t="s">
        <v>842</v>
      </c>
      <c r="W115" s="3"/>
      <c r="X115" s="1" t="s">
        <v>1422</v>
      </c>
    </row>
    <row r="116" spans="3:24" ht="12.75">
      <c r="C116" s="1" t="s">
        <v>875</v>
      </c>
      <c r="D116" s="1" t="s">
        <v>1749</v>
      </c>
      <c r="E116" s="1" t="s">
        <v>839</v>
      </c>
      <c r="G116" s="1" t="s">
        <v>1420</v>
      </c>
      <c r="H116" s="1" t="s">
        <v>873</v>
      </c>
      <c r="I116" s="1" t="s">
        <v>225</v>
      </c>
      <c r="L116" s="1" t="s">
        <v>842</v>
      </c>
      <c r="M116" s="3">
        <f>IF(E116="F",K116,K116+0.0000028)</f>
        <v>0</v>
      </c>
      <c r="N116" s="3">
        <f>IF(L116="Y",M116*0.9942,M116)</f>
        <v>0</v>
      </c>
      <c r="O116" s="3" t="str">
        <f>+TEXT(N116,"mm:ss.00")</f>
        <v>00:00.00</v>
      </c>
      <c r="P116" s="3" t="str">
        <f>IF(E116="F",O116,O116&amp;" f")</f>
        <v>00:00.00</v>
      </c>
      <c r="R116" s="3">
        <f>IF(E116="F",K116+0.0000028)</f>
        <v>2.8E-06</v>
      </c>
      <c r="S116" s="3">
        <f>IF(L116="M",R116*1.0058399,R116)</f>
        <v>2.81635172E-06</v>
      </c>
      <c r="T116" s="3" t="str">
        <f>+TEXT(S116,"mm:ss.00")</f>
        <v>00:00.24</v>
      </c>
      <c r="U116" s="3" t="str">
        <f>IF(E116="F",T116,T116&amp;" f")</f>
        <v>00:00.24</v>
      </c>
      <c r="V116" s="4" t="s">
        <v>842</v>
      </c>
      <c r="W116" s="3"/>
      <c r="X116" s="1" t="s">
        <v>1421</v>
      </c>
    </row>
    <row r="117" spans="3:24" ht="12.75">
      <c r="C117" s="1" t="s">
        <v>1289</v>
      </c>
      <c r="D117" s="1" t="s">
        <v>1749</v>
      </c>
      <c r="E117" s="3" t="s">
        <v>839</v>
      </c>
      <c r="G117" s="1" t="s">
        <v>1423</v>
      </c>
      <c r="H117" s="1" t="s">
        <v>873</v>
      </c>
      <c r="I117" s="1" t="s">
        <v>1174</v>
      </c>
      <c r="L117" s="1" t="s">
        <v>842</v>
      </c>
      <c r="M117" s="3">
        <f>IF(E117="F",K117,K117+0.0000028)</f>
        <v>0</v>
      </c>
      <c r="N117" s="3">
        <f>IF(L117="Y",M117*0.9942,M117)</f>
        <v>0</v>
      </c>
      <c r="O117" s="3" t="str">
        <f>+TEXT(N117,"mm:ss.00")</f>
        <v>00:00.00</v>
      </c>
      <c r="P117" s="3" t="str">
        <f>IF(E117="F",O117,O117&amp;" f")</f>
        <v>00:00.00</v>
      </c>
      <c r="R117" s="3">
        <f>IF(E117="F",K117+0.0000028)</f>
        <v>2.8E-06</v>
      </c>
      <c r="S117" s="3">
        <f>IF(L117="M",R117*1.0058399,R117)</f>
        <v>2.81635172E-06</v>
      </c>
      <c r="T117" s="3" t="str">
        <f>+TEXT(S117,"mm:ss.00")</f>
        <v>00:00.24</v>
      </c>
      <c r="U117" s="3" t="str">
        <f>IF(E117="F",T117,T117&amp;" f")</f>
        <v>00:00.24</v>
      </c>
      <c r="V117" s="4" t="s">
        <v>842</v>
      </c>
      <c r="W117" s="3"/>
      <c r="X117" s="1" t="s">
        <v>1424</v>
      </c>
    </row>
    <row r="118" spans="5:23" ht="12.75">
      <c r="E118" s="3"/>
      <c r="V118" s="4"/>
      <c r="W118" s="3"/>
    </row>
    <row r="119" spans="1:24" ht="12.75">
      <c r="A119" s="1" t="s">
        <v>1509</v>
      </c>
      <c r="C119" s="1" t="s">
        <v>871</v>
      </c>
      <c r="D119" s="1" t="str">
        <f>IF(V119="Y",IF(L119="Y"," "&amp;U119,"-"&amp;U119),IF(L119="M"," "&amp;P119,"-"&amp;P119))</f>
        <v> 00:26.18</v>
      </c>
      <c r="E119" s="1" t="s">
        <v>839</v>
      </c>
      <c r="G119" s="1" t="s">
        <v>663</v>
      </c>
      <c r="H119" s="1">
        <v>12</v>
      </c>
      <c r="I119" s="1" t="s">
        <v>861</v>
      </c>
      <c r="J119" s="1" t="s">
        <v>1187</v>
      </c>
      <c r="K119" s="1" t="s">
        <v>1929</v>
      </c>
      <c r="L119" s="1" t="s">
        <v>842</v>
      </c>
      <c r="M119" s="3" t="str">
        <f aca="true" t="shared" si="40" ref="M119:M124">IF(E119="F",K119,K119+0.0000028)</f>
        <v>00:26.18</v>
      </c>
      <c r="N119" s="3" t="str">
        <f aca="true" t="shared" si="41" ref="N119:N124">IF(L119="Y",M119*0.9942,M119)</f>
        <v>00:26.18</v>
      </c>
      <c r="O119" s="3" t="str">
        <f aca="true" t="shared" si="42" ref="O119:O124">+TEXT(N119,"mm:ss.00")</f>
        <v>00:26.18</v>
      </c>
      <c r="P119" s="3" t="str">
        <f aca="true" t="shared" si="43" ref="P119:P124">IF(E119="F",O119,O119&amp;" f")</f>
        <v>00:26.18</v>
      </c>
      <c r="R119" s="3">
        <f aca="true" t="shared" si="44" ref="R119:R124">IF(E119="F",K119+0.0000028)</f>
        <v>0.0003058092592592593</v>
      </c>
      <c r="S119" s="3">
        <f aca="true" t="shared" si="45" ref="S119:S124">IF(L119="M",R119*1.0058399,R119)</f>
        <v>0.0003075951547524074</v>
      </c>
      <c r="T119" s="3" t="str">
        <f aca="true" t="shared" si="46" ref="T119:T124">+TEXT(S119,"mm:ss.00")</f>
        <v>00:26.58</v>
      </c>
      <c r="U119" s="3" t="str">
        <f aca="true" t="shared" si="47" ref="U119:U124">IF(E119="F",T119,T119&amp;" f")</f>
        <v>00:26.58</v>
      </c>
      <c r="V119" s="4" t="s">
        <v>842</v>
      </c>
      <c r="W119" s="3"/>
      <c r="X119" s="1" t="s">
        <v>1429</v>
      </c>
    </row>
    <row r="120" spans="3:24" ht="12.75">
      <c r="C120" s="1" t="s">
        <v>881</v>
      </c>
      <c r="D120" s="1" t="str">
        <f>IF(V120="Y",IF(L120="Y"," "&amp;U120,"-"&amp;U120),IF(L120="M"," "&amp;P120,"-"&amp;P120))</f>
        <v> 00:26.51</v>
      </c>
      <c r="E120" s="1" t="s">
        <v>839</v>
      </c>
      <c r="G120" s="1" t="s">
        <v>356</v>
      </c>
      <c r="H120" s="1">
        <v>12</v>
      </c>
      <c r="I120" s="1" t="s">
        <v>1126</v>
      </c>
      <c r="J120" s="1" t="s">
        <v>1218</v>
      </c>
      <c r="K120" s="1" t="s">
        <v>621</v>
      </c>
      <c r="L120" s="1" t="s">
        <v>842</v>
      </c>
      <c r="M120" s="3" t="str">
        <f t="shared" si="40"/>
        <v>00:26.51</v>
      </c>
      <c r="N120" s="3" t="str">
        <f t="shared" si="41"/>
        <v>00:26.51</v>
      </c>
      <c r="O120" s="3" t="str">
        <f t="shared" si="42"/>
        <v>00:26.51</v>
      </c>
      <c r="P120" s="3" t="str">
        <f t="shared" si="43"/>
        <v>00:26.51</v>
      </c>
      <c r="R120" s="3">
        <f t="shared" si="44"/>
        <v>0.00030962870370370376</v>
      </c>
      <c r="S120" s="3">
        <f t="shared" si="45"/>
        <v>0.000311436904370463</v>
      </c>
      <c r="T120" s="3" t="str">
        <f t="shared" si="46"/>
        <v>00:26.91</v>
      </c>
      <c r="U120" s="3" t="str">
        <f t="shared" si="47"/>
        <v>00:26.91</v>
      </c>
      <c r="V120" s="4" t="s">
        <v>842</v>
      </c>
      <c r="W120" s="3"/>
      <c r="X120" s="1" t="s">
        <v>1434</v>
      </c>
    </row>
    <row r="121" spans="3:24" ht="12.75">
      <c r="C121" s="1" t="s">
        <v>1289</v>
      </c>
      <c r="D121" s="1" t="s">
        <v>1750</v>
      </c>
      <c r="E121" s="1" t="s">
        <v>839</v>
      </c>
      <c r="G121" s="1" t="s">
        <v>1430</v>
      </c>
      <c r="H121" s="1" t="s">
        <v>873</v>
      </c>
      <c r="I121" s="1" t="s">
        <v>874</v>
      </c>
      <c r="L121" s="1" t="s">
        <v>842</v>
      </c>
      <c r="M121" s="3">
        <f t="shared" si="40"/>
        <v>0</v>
      </c>
      <c r="N121" s="3">
        <f t="shared" si="41"/>
        <v>0</v>
      </c>
      <c r="O121" s="3" t="str">
        <f t="shared" si="42"/>
        <v>00:00.00</v>
      </c>
      <c r="P121" s="3" t="str">
        <f t="shared" si="43"/>
        <v>00:00.00</v>
      </c>
      <c r="R121" s="3">
        <f t="shared" si="44"/>
        <v>2.8E-06</v>
      </c>
      <c r="S121" s="3">
        <f t="shared" si="45"/>
        <v>2.81635172E-06</v>
      </c>
      <c r="T121" s="3" t="str">
        <f t="shared" si="46"/>
        <v>00:00.24</v>
      </c>
      <c r="U121" s="3" t="str">
        <f t="shared" si="47"/>
        <v>00:00.24</v>
      </c>
      <c r="V121" s="4" t="s">
        <v>842</v>
      </c>
      <c r="W121" s="3"/>
      <c r="X121" s="1" t="s">
        <v>1431</v>
      </c>
    </row>
    <row r="122" spans="3:24" ht="12.75">
      <c r="C122" s="1" t="s">
        <v>1291</v>
      </c>
      <c r="D122" s="1" t="s">
        <v>1750</v>
      </c>
      <c r="E122" s="1" t="s">
        <v>839</v>
      </c>
      <c r="G122" s="1" t="s">
        <v>1432</v>
      </c>
      <c r="H122" s="1" t="s">
        <v>871</v>
      </c>
      <c r="I122" s="1" t="s">
        <v>1024</v>
      </c>
      <c r="L122" s="1" t="s">
        <v>842</v>
      </c>
      <c r="M122" s="3">
        <f t="shared" si="40"/>
        <v>0</v>
      </c>
      <c r="N122" s="3">
        <f t="shared" si="41"/>
        <v>0</v>
      </c>
      <c r="O122" s="3" t="str">
        <f t="shared" si="42"/>
        <v>00:00.00</v>
      </c>
      <c r="P122" s="3" t="str">
        <f t="shared" si="43"/>
        <v>00:00.00</v>
      </c>
      <c r="R122" s="3">
        <f t="shared" si="44"/>
        <v>2.8E-06</v>
      </c>
      <c r="S122" s="3">
        <f t="shared" si="45"/>
        <v>2.81635172E-06</v>
      </c>
      <c r="T122" s="3" t="str">
        <f t="shared" si="46"/>
        <v>00:00.24</v>
      </c>
      <c r="U122" s="3" t="str">
        <f t="shared" si="47"/>
        <v>00:00.24</v>
      </c>
      <c r="V122" s="4" t="s">
        <v>842</v>
      </c>
      <c r="W122" s="3"/>
      <c r="X122" s="1" t="s">
        <v>1433</v>
      </c>
    </row>
    <row r="123" spans="1:24" ht="12.75">
      <c r="A123" s="1" t="s">
        <v>1186</v>
      </c>
      <c r="C123" s="1" t="s">
        <v>1296</v>
      </c>
      <c r="D123" s="1" t="s">
        <v>1750</v>
      </c>
      <c r="E123" s="1" t="s">
        <v>839</v>
      </c>
      <c r="G123" s="1" t="s">
        <v>1435</v>
      </c>
      <c r="H123" s="1" t="s">
        <v>868</v>
      </c>
      <c r="I123" s="1" t="s">
        <v>861</v>
      </c>
      <c r="L123" s="1" t="s">
        <v>842</v>
      </c>
      <c r="M123" s="3">
        <f t="shared" si="40"/>
        <v>0</v>
      </c>
      <c r="N123" s="3">
        <f t="shared" si="41"/>
        <v>0</v>
      </c>
      <c r="O123" s="3" t="str">
        <f t="shared" si="42"/>
        <v>00:00.00</v>
      </c>
      <c r="P123" s="3" t="str">
        <f t="shared" si="43"/>
        <v>00:00.00</v>
      </c>
      <c r="R123" s="3">
        <f t="shared" si="44"/>
        <v>2.8E-06</v>
      </c>
      <c r="S123" s="3">
        <f t="shared" si="45"/>
        <v>2.81635172E-06</v>
      </c>
      <c r="T123" s="3" t="str">
        <f t="shared" si="46"/>
        <v>00:00.24</v>
      </c>
      <c r="U123" s="3" t="str">
        <f t="shared" si="47"/>
        <v>00:00.24</v>
      </c>
      <c r="V123" s="4" t="s">
        <v>842</v>
      </c>
      <c r="W123" s="3"/>
      <c r="X123" s="1" t="s">
        <v>1436</v>
      </c>
    </row>
    <row r="124" spans="1:24" ht="12.75">
      <c r="A124" s="1" t="s">
        <v>1888</v>
      </c>
      <c r="D124" s="1" t="str">
        <f>IF(V124="Y",IF(L124="Y"," "&amp;U124,"-"&amp;U124),IF(L124="M"," "&amp;P124,"-"&amp;P124))</f>
        <v> 00:26.54 f</v>
      </c>
      <c r="G124" s="1" t="s">
        <v>1403</v>
      </c>
      <c r="H124" s="1" t="s">
        <v>870</v>
      </c>
      <c r="I124" s="1" t="s">
        <v>874</v>
      </c>
      <c r="J124" s="1" t="s">
        <v>60</v>
      </c>
      <c r="K124" s="1" t="s">
        <v>61</v>
      </c>
      <c r="L124" s="1" t="s">
        <v>842</v>
      </c>
      <c r="M124" s="3">
        <f t="shared" si="40"/>
        <v>0.00030719814814814816</v>
      </c>
      <c r="N124" s="3">
        <f t="shared" si="41"/>
        <v>0.00030719814814814816</v>
      </c>
      <c r="O124" s="3" t="str">
        <f t="shared" si="42"/>
        <v>00:26.54</v>
      </c>
      <c r="P124" s="3" t="str">
        <f t="shared" si="43"/>
        <v>00:26.54 f</v>
      </c>
      <c r="R124" s="3" t="b">
        <f t="shared" si="44"/>
        <v>0</v>
      </c>
      <c r="S124" s="3">
        <f t="shared" si="45"/>
        <v>0</v>
      </c>
      <c r="T124" s="3" t="str">
        <f t="shared" si="46"/>
        <v>00:00.00</v>
      </c>
      <c r="U124" s="3" t="str">
        <f t="shared" si="47"/>
        <v>00:00.00 f</v>
      </c>
      <c r="V124" s="4" t="s">
        <v>842</v>
      </c>
      <c r="W124" s="3"/>
      <c r="X124" s="1" t="s">
        <v>1429</v>
      </c>
    </row>
    <row r="125" spans="22:23" ht="12.75">
      <c r="V125" s="4"/>
      <c r="W125" s="3"/>
    </row>
    <row r="126" spans="1:24" ht="12.75">
      <c r="A126" s="1" t="s">
        <v>1752</v>
      </c>
      <c r="B126" s="2">
        <v>4</v>
      </c>
      <c r="C126" s="1" t="s">
        <v>848</v>
      </c>
      <c r="D126" s="1" t="str">
        <f>IF(V126="Y",IF(L126="Y"," "&amp;U126,"-"&amp;U126),IF(L126="M"," "&amp;P126,"-"&amp;P126))</f>
        <v> 11:09.85</v>
      </c>
      <c r="E126" s="1" t="s">
        <v>839</v>
      </c>
      <c r="G126" s="1" t="s">
        <v>44</v>
      </c>
      <c r="H126" s="1" t="s">
        <v>870</v>
      </c>
      <c r="I126" s="1" t="s">
        <v>40</v>
      </c>
      <c r="J126" s="1" t="s">
        <v>33</v>
      </c>
      <c r="K126" s="1" t="s">
        <v>45</v>
      </c>
      <c r="L126" s="1" t="s">
        <v>842</v>
      </c>
      <c r="M126" s="3" t="str">
        <f>IF(E126="F",K126,K126+0.0000016)</f>
        <v>11:09.85</v>
      </c>
      <c r="N126" s="3" t="str">
        <f>IF(L126="Y",M126*0.9942,M126)</f>
        <v>11:09.85</v>
      </c>
      <c r="O126" s="3" t="str">
        <f>+TEXT(N126,"mm:ss.00")</f>
        <v>11:09.85</v>
      </c>
      <c r="P126" s="3" t="str">
        <f>IF(E126="F",O126,O126&amp;" f")</f>
        <v>11:09.85</v>
      </c>
      <c r="R126" s="3">
        <f>IF(E126="F",K126+0.0000016)</f>
        <v>0.007754493518518519</v>
      </c>
      <c r="S126" s="3">
        <f>IF(L126="M",R126*1.0058399,R126)</f>
        <v>0.007799778985217316</v>
      </c>
      <c r="T126" s="3" t="str">
        <f>+TEXT(S126,"mm:ss.00")</f>
        <v>11:13.90</v>
      </c>
      <c r="U126" s="3" t="str">
        <f>IF(E126="F",T126,T126&amp;" f")</f>
        <v>11:13.90</v>
      </c>
      <c r="V126" s="1" t="s">
        <v>842</v>
      </c>
      <c r="X126" s="1" t="s">
        <v>1444</v>
      </c>
    </row>
    <row r="127" spans="3:24" ht="12.75">
      <c r="C127" s="1" t="s">
        <v>1106</v>
      </c>
      <c r="D127" s="1" t="str">
        <f>IF(V127="Y",IF(L127="Y"," "&amp;U127,"-"&amp;U127),IF(L127="M"," "&amp;P127,"-"&amp;P127))</f>
        <v> 11:45.17</v>
      </c>
      <c r="E127" s="1" t="s">
        <v>839</v>
      </c>
      <c r="G127" s="1" t="s">
        <v>646</v>
      </c>
      <c r="H127" s="1">
        <v>11</v>
      </c>
      <c r="I127" s="1" t="s">
        <v>1901</v>
      </c>
      <c r="J127" s="1" t="s">
        <v>1199</v>
      </c>
      <c r="K127" s="1" t="s">
        <v>714</v>
      </c>
      <c r="L127" s="1" t="s">
        <v>842</v>
      </c>
      <c r="M127" s="3" t="str">
        <f>IF(E127="F",K127,K127+0.0000016)</f>
        <v>11:45.17</v>
      </c>
      <c r="N127" s="3" t="str">
        <f>IF(L127="Y",M127*0.9942,M127)</f>
        <v>11:45.17</v>
      </c>
      <c r="O127" s="3" t="str">
        <f>+TEXT(N127,"mm:ss.00")</f>
        <v>11:45.17</v>
      </c>
      <c r="P127" s="3" t="str">
        <f>IF(E127="F",O127,O127&amp;" f")</f>
        <v>11:45.17</v>
      </c>
      <c r="R127" s="3">
        <f>IF(E127="F",K127+0.0000016)</f>
        <v>0.008163289814814813</v>
      </c>
      <c r="S127" s="3">
        <f>IF(L127="M",R127*1.0058399,R127)</f>
        <v>0.00821096261100435</v>
      </c>
      <c r="T127" s="3" t="str">
        <f>+TEXT(S127,"mm:ss.00")</f>
        <v>11:49.43</v>
      </c>
      <c r="U127" s="3" t="str">
        <f>IF(E127="F",T127,T127&amp;" f")</f>
        <v>11:49.43</v>
      </c>
      <c r="V127" s="1" t="s">
        <v>842</v>
      </c>
      <c r="X127" s="1" t="s">
        <v>1445</v>
      </c>
    </row>
    <row r="128" spans="3:24" ht="12.75">
      <c r="C128" s="1" t="s">
        <v>1289</v>
      </c>
      <c r="D128" s="1" t="str">
        <f>IF(V128="Y",IF(L128="Y"," "&amp;U128,"-"&amp;U128),IF(L128="M"," "&amp;P128,"-"&amp;P128))</f>
        <v> 00:00.00</v>
      </c>
      <c r="E128" s="1" t="s">
        <v>839</v>
      </c>
      <c r="G128" s="1" t="s">
        <v>325</v>
      </c>
      <c r="H128" s="1">
        <v>11</v>
      </c>
      <c r="I128" s="1" t="s">
        <v>167</v>
      </c>
      <c r="L128" s="1" t="s">
        <v>842</v>
      </c>
      <c r="M128" s="3">
        <f>IF(E128="F",K128,K128+0.0000016)</f>
        <v>0</v>
      </c>
      <c r="N128" s="3">
        <f>IF(L128="Y",M128*0.9942,M128)</f>
        <v>0</v>
      </c>
      <c r="O128" s="3" t="str">
        <f>+TEXT(N128,"mm:ss.00")</f>
        <v>00:00.00</v>
      </c>
      <c r="P128" s="3" t="str">
        <f>IF(E128="F",O128,O128&amp;" f")</f>
        <v>00:00.00</v>
      </c>
      <c r="R128" s="3">
        <f>IF(E128="F",K128+0.0000016)</f>
        <v>1.6E-06</v>
      </c>
      <c r="S128" s="3">
        <f>IF(L128="M",R128*1.0058399,R128)</f>
        <v>1.60934384E-06</v>
      </c>
      <c r="T128" s="3" t="str">
        <f>+TEXT(S128,"mm:ss.00")</f>
        <v>00:00.14</v>
      </c>
      <c r="U128" s="3" t="str">
        <f>IF(E128="F",T128,T128&amp;" f")</f>
        <v>00:00.14</v>
      </c>
      <c r="V128" s="1" t="s">
        <v>842</v>
      </c>
      <c r="X128" s="1" t="s">
        <v>1443</v>
      </c>
    </row>
    <row r="129" spans="1:24" ht="12.75">
      <c r="A129" s="1" t="s">
        <v>1890</v>
      </c>
      <c r="C129" s="1" t="s">
        <v>1291</v>
      </c>
      <c r="D129" s="1" t="str">
        <f>IF(V129="Y",IF(L129="Y"," "&amp;U129,"-"&amp;U129),IF(L129="M"," "&amp;P129,"-"&amp;P129))</f>
        <v> 00:00.00</v>
      </c>
      <c r="E129" s="1" t="s">
        <v>839</v>
      </c>
      <c r="G129" s="1" t="s">
        <v>1446</v>
      </c>
      <c r="H129" s="1" t="s">
        <v>870</v>
      </c>
      <c r="I129" s="1" t="s">
        <v>21</v>
      </c>
      <c r="L129" s="1" t="s">
        <v>842</v>
      </c>
      <c r="M129" s="3">
        <f>IF(E129="F",K129,K129+0.0000016)</f>
        <v>0</v>
      </c>
      <c r="N129" s="3">
        <f>IF(L129="Y",M129*0.9942,M129)</f>
        <v>0</v>
      </c>
      <c r="O129" s="3" t="str">
        <f>+TEXT(N129,"mm:ss.00")</f>
        <v>00:00.00</v>
      </c>
      <c r="P129" s="3" t="str">
        <f>IF(E129="F",O129,O129&amp;" f")</f>
        <v>00:00.00</v>
      </c>
      <c r="R129" s="3">
        <f>IF(E129="F",K129+0.0000016)</f>
        <v>1.6E-06</v>
      </c>
      <c r="S129" s="3">
        <f>IF(L129="M",R129*1.0058399,R129)</f>
        <v>1.60934384E-06</v>
      </c>
      <c r="T129" s="3" t="str">
        <f>+TEXT(S129,"mm:ss.00")</f>
        <v>00:00.14</v>
      </c>
      <c r="U129" s="3" t="str">
        <f>IF(E129="F",T129,T129&amp;" f")</f>
        <v>00:00.14</v>
      </c>
      <c r="V129" s="1" t="s">
        <v>842</v>
      </c>
      <c r="X129" s="1" t="s">
        <v>1447</v>
      </c>
    </row>
    <row r="131" spans="1:24" ht="12.75">
      <c r="A131" s="1" t="s">
        <v>772</v>
      </c>
      <c r="C131" s="1" t="s">
        <v>868</v>
      </c>
      <c r="D131" s="1" t="str">
        <f>IF(V131="Y",IF(L131="Y"," "&amp;U131,"-"&amp;U131),IF(L131="M"," "&amp;P131,"-"&amp;P131))</f>
        <v> 04:13.48</v>
      </c>
      <c r="E131" s="1" t="s">
        <v>839</v>
      </c>
      <c r="G131" s="1" t="s">
        <v>1117</v>
      </c>
      <c r="I131" s="1" t="s">
        <v>1117</v>
      </c>
      <c r="J131" s="1" t="s">
        <v>612</v>
      </c>
      <c r="K131" s="1" t="s">
        <v>487</v>
      </c>
      <c r="L131" s="1" t="s">
        <v>842</v>
      </c>
      <c r="M131" s="3" t="str">
        <f aca="true" t="shared" si="48" ref="M131:M137">IF(E131="F",K131,K131+0.0000016)</f>
        <v>04:13.48</v>
      </c>
      <c r="N131" s="3" t="str">
        <f aca="true" t="shared" si="49" ref="N131:N137">IF(L131="Y",M131*0.9942,M131)</f>
        <v>04:13.48</v>
      </c>
      <c r="O131" s="3" t="str">
        <f aca="true" t="shared" si="50" ref="O131:O137">+TEXT(N131,"mm:ss.00")</f>
        <v>04:13.48</v>
      </c>
      <c r="P131" s="3" t="str">
        <f aca="true" t="shared" si="51" ref="P131:P137">IF(E131="F",O131,O131&amp;" f")</f>
        <v>04:13.48</v>
      </c>
      <c r="R131" s="3">
        <f aca="true" t="shared" si="52" ref="R131:R137">IF(E131="F",K131+0.0000016)</f>
        <v>0.002935396296296297</v>
      </c>
      <c r="S131" s="3">
        <f aca="true" t="shared" si="53" ref="S131:S137">IF(L131="M",R131*1.0058399,R131)</f>
        <v>0.0029525387171270377</v>
      </c>
      <c r="T131" s="3" t="str">
        <f aca="true" t="shared" si="54" ref="T131:T137">+TEXT(S131,"mm:ss.00")</f>
        <v>04:15.10</v>
      </c>
      <c r="U131" s="3" t="str">
        <f aca="true" t="shared" si="55" ref="U131:U137">IF(E131="F",T131,T131&amp;" f")</f>
        <v>04:15.10</v>
      </c>
      <c r="V131" s="1" t="s">
        <v>842</v>
      </c>
      <c r="X131" s="1" t="s">
        <v>1452</v>
      </c>
    </row>
    <row r="132" spans="3:24" ht="12.75">
      <c r="C132" s="1" t="s">
        <v>873</v>
      </c>
      <c r="D132" s="1" t="str">
        <f>IF(V132="Y",IF(L132="Y"," "&amp;U132,"-"&amp;U132),IF(L132="M"," "&amp;P132,"-"&amp;P132))</f>
        <v> 04:15.10</v>
      </c>
      <c r="E132" s="1" t="s">
        <v>839</v>
      </c>
      <c r="G132" s="1" t="s">
        <v>1174</v>
      </c>
      <c r="I132" s="1" t="s">
        <v>1174</v>
      </c>
      <c r="J132" s="1" t="s">
        <v>1031</v>
      </c>
      <c r="K132" s="1" t="s">
        <v>741</v>
      </c>
      <c r="L132" s="1" t="s">
        <v>842</v>
      </c>
      <c r="M132" s="3" t="str">
        <f t="shared" si="48"/>
        <v>04:15.10</v>
      </c>
      <c r="N132" s="3" t="str">
        <f t="shared" si="49"/>
        <v>04:15.10</v>
      </c>
      <c r="O132" s="3" t="str">
        <f t="shared" si="50"/>
        <v>04:15.10</v>
      </c>
      <c r="P132" s="3" t="str">
        <f t="shared" si="51"/>
        <v>04:15.10</v>
      </c>
      <c r="R132" s="3">
        <f t="shared" si="52"/>
        <v>0.0029541462962962965</v>
      </c>
      <c r="S132" s="3">
        <f t="shared" si="53"/>
        <v>0.002971398215252037</v>
      </c>
      <c r="T132" s="3" t="str">
        <f t="shared" si="54"/>
        <v>04:16.73</v>
      </c>
      <c r="U132" s="3" t="str">
        <f t="shared" si="55"/>
        <v>04:16.73</v>
      </c>
      <c r="V132" s="1" t="s">
        <v>842</v>
      </c>
      <c r="X132" s="1" t="s">
        <v>1454</v>
      </c>
    </row>
    <row r="133" spans="3:24" ht="12.75">
      <c r="C133" s="1" t="s">
        <v>876</v>
      </c>
      <c r="D133" s="1" t="str">
        <f>IF(V133="Y",IF(L133="Y"," "&amp;U133,"-"&amp;U133),IF(L133="M"," "&amp;P133,"-"&amp;P133))</f>
        <v> 04:15.30</v>
      </c>
      <c r="E133" s="1" t="s">
        <v>839</v>
      </c>
      <c r="G133" s="1" t="s">
        <v>858</v>
      </c>
      <c r="I133" s="1" t="s">
        <v>858</v>
      </c>
      <c r="J133" s="1" t="s">
        <v>1152</v>
      </c>
      <c r="K133" s="1" t="s">
        <v>682</v>
      </c>
      <c r="L133" s="1" t="s">
        <v>842</v>
      </c>
      <c r="M133" s="3" t="str">
        <f t="shared" si="48"/>
        <v>04:15.30</v>
      </c>
      <c r="N133" s="3" t="str">
        <f t="shared" si="49"/>
        <v>04:15.30</v>
      </c>
      <c r="O133" s="3" t="str">
        <f t="shared" si="50"/>
        <v>04:15.30</v>
      </c>
      <c r="P133" s="3" t="str">
        <f t="shared" si="51"/>
        <v>04:15.30</v>
      </c>
      <c r="R133" s="3">
        <f t="shared" si="52"/>
        <v>0.0029564611111111113</v>
      </c>
      <c r="S133" s="3">
        <f t="shared" si="53"/>
        <v>0.002973726548353889</v>
      </c>
      <c r="T133" s="3" t="str">
        <f t="shared" si="54"/>
        <v>04:16.93</v>
      </c>
      <c r="U133" s="3" t="str">
        <f t="shared" si="55"/>
        <v>04:16.93</v>
      </c>
      <c r="V133" s="1" t="s">
        <v>842</v>
      </c>
      <c r="X133" s="1" t="s">
        <v>1450</v>
      </c>
    </row>
    <row r="134" spans="3:24" ht="12.75">
      <c r="C134" s="1" t="s">
        <v>1289</v>
      </c>
      <c r="D134" s="1" t="s">
        <v>1771</v>
      </c>
      <c r="G134" s="1" t="s">
        <v>1024</v>
      </c>
      <c r="I134" s="1" t="s">
        <v>1024</v>
      </c>
      <c r="L134" s="1" t="s">
        <v>842</v>
      </c>
      <c r="M134" s="3">
        <f t="shared" si="48"/>
        <v>1.6E-06</v>
      </c>
      <c r="N134" s="3">
        <f t="shared" si="49"/>
        <v>1.6E-06</v>
      </c>
      <c r="O134" s="3" t="str">
        <f t="shared" si="50"/>
        <v>00:00.14</v>
      </c>
      <c r="P134" s="3" t="str">
        <f t="shared" si="51"/>
        <v>00:00.14 f</v>
      </c>
      <c r="R134" s="3" t="b">
        <f t="shared" si="52"/>
        <v>0</v>
      </c>
      <c r="S134" s="3">
        <f t="shared" si="53"/>
        <v>0</v>
      </c>
      <c r="T134" s="3" t="str">
        <f t="shared" si="54"/>
        <v>00:00.00</v>
      </c>
      <c r="U134" s="3" t="str">
        <f t="shared" si="55"/>
        <v>00:00.00 f</v>
      </c>
      <c r="V134" s="1" t="s">
        <v>842</v>
      </c>
      <c r="X134" s="1" t="s">
        <v>1451</v>
      </c>
    </row>
    <row r="135" spans="3:24" ht="12.75">
      <c r="C135" s="1" t="s">
        <v>1291</v>
      </c>
      <c r="D135" s="1" t="s">
        <v>1771</v>
      </c>
      <c r="G135" s="1" t="s">
        <v>21</v>
      </c>
      <c r="I135" s="1" t="s">
        <v>21</v>
      </c>
      <c r="L135" s="1" t="s">
        <v>842</v>
      </c>
      <c r="M135" s="3">
        <f t="shared" si="48"/>
        <v>1.6E-06</v>
      </c>
      <c r="N135" s="3">
        <f t="shared" si="49"/>
        <v>1.6E-06</v>
      </c>
      <c r="O135" s="3" t="str">
        <f t="shared" si="50"/>
        <v>00:00.14</v>
      </c>
      <c r="P135" s="3" t="str">
        <f t="shared" si="51"/>
        <v>00:00.14 f</v>
      </c>
      <c r="R135" s="3" t="b">
        <f t="shared" si="52"/>
        <v>0</v>
      </c>
      <c r="S135" s="3">
        <f t="shared" si="53"/>
        <v>0</v>
      </c>
      <c r="T135" s="3" t="str">
        <f t="shared" si="54"/>
        <v>00:00.00</v>
      </c>
      <c r="U135" s="3" t="str">
        <f t="shared" si="55"/>
        <v>00:00.00 f</v>
      </c>
      <c r="V135" s="1" t="s">
        <v>842</v>
      </c>
      <c r="X135" s="1" t="s">
        <v>1453</v>
      </c>
    </row>
    <row r="136" spans="3:24" ht="12.75">
      <c r="C136" s="1" t="s">
        <v>1296</v>
      </c>
      <c r="D136" s="1" t="s">
        <v>1771</v>
      </c>
      <c r="G136" s="1" t="s">
        <v>1143</v>
      </c>
      <c r="I136" s="1" t="s">
        <v>1143</v>
      </c>
      <c r="L136" s="1" t="s">
        <v>842</v>
      </c>
      <c r="M136" s="3">
        <f t="shared" si="48"/>
        <v>1.6E-06</v>
      </c>
      <c r="N136" s="3">
        <f t="shared" si="49"/>
        <v>1.6E-06</v>
      </c>
      <c r="O136" s="3" t="str">
        <f t="shared" si="50"/>
        <v>00:00.14</v>
      </c>
      <c r="P136" s="3" t="str">
        <f t="shared" si="51"/>
        <v>00:00.14 f</v>
      </c>
      <c r="R136" s="3" t="b">
        <f t="shared" si="52"/>
        <v>0</v>
      </c>
      <c r="S136" s="3">
        <f t="shared" si="53"/>
        <v>0</v>
      </c>
      <c r="T136" s="3" t="str">
        <f t="shared" si="54"/>
        <v>00:00.00</v>
      </c>
      <c r="U136" s="3" t="str">
        <f t="shared" si="55"/>
        <v>00:00.00 f</v>
      </c>
      <c r="V136" s="1" t="s">
        <v>842</v>
      </c>
      <c r="X136" s="1" t="s">
        <v>1455</v>
      </c>
    </row>
    <row r="137" spans="3:24" ht="12.75">
      <c r="C137" s="1" t="s">
        <v>1297</v>
      </c>
      <c r="D137" s="1" t="s">
        <v>1771</v>
      </c>
      <c r="G137" s="1" t="s">
        <v>1120</v>
      </c>
      <c r="I137" s="1" t="s">
        <v>1120</v>
      </c>
      <c r="L137" s="1" t="s">
        <v>842</v>
      </c>
      <c r="M137" s="3">
        <f t="shared" si="48"/>
        <v>1.6E-06</v>
      </c>
      <c r="N137" s="3">
        <f t="shared" si="49"/>
        <v>1.6E-06</v>
      </c>
      <c r="O137" s="3" t="str">
        <f t="shared" si="50"/>
        <v>00:00.14</v>
      </c>
      <c r="P137" s="3" t="str">
        <f t="shared" si="51"/>
        <v>00:00.14 f</v>
      </c>
      <c r="R137" s="3" t="b">
        <f t="shared" si="52"/>
        <v>0</v>
      </c>
      <c r="S137" s="3">
        <f t="shared" si="53"/>
        <v>0</v>
      </c>
      <c r="T137" s="3" t="str">
        <f t="shared" si="54"/>
        <v>00:00.00</v>
      </c>
      <c r="U137" s="3" t="str">
        <f t="shared" si="55"/>
        <v>00:00.00 f</v>
      </c>
      <c r="V137" s="1" t="s">
        <v>842</v>
      </c>
      <c r="X137" s="1" t="s">
        <v>1455</v>
      </c>
    </row>
    <row r="139" spans="1:24" ht="12.75">
      <c r="A139" s="1" t="s">
        <v>766</v>
      </c>
      <c r="B139" s="2">
        <v>10</v>
      </c>
      <c r="C139" s="1" t="s">
        <v>838</v>
      </c>
      <c r="D139" s="1" t="s">
        <v>1773</v>
      </c>
      <c r="G139" s="1" t="s">
        <v>1774</v>
      </c>
      <c r="I139" s="1" t="s">
        <v>874</v>
      </c>
      <c r="J139" s="1" t="s">
        <v>278</v>
      </c>
      <c r="X139" s="1" t="s">
        <v>55</v>
      </c>
    </row>
    <row r="140" ht="12.75">
      <c r="B140" s="1"/>
    </row>
    <row r="141" spans="1:24" ht="12.75">
      <c r="A141" s="1" t="s">
        <v>768</v>
      </c>
      <c r="B141" s="2">
        <v>10</v>
      </c>
      <c r="C141" s="1" t="s">
        <v>838</v>
      </c>
      <c r="D141" s="1" t="s">
        <v>1777</v>
      </c>
      <c r="G141" s="1" t="s">
        <v>1778</v>
      </c>
      <c r="I141" s="1" t="s">
        <v>877</v>
      </c>
      <c r="J141" s="1" t="s">
        <v>672</v>
      </c>
      <c r="X141" s="1" t="s">
        <v>36</v>
      </c>
    </row>
    <row r="142" spans="2:24" ht="12.75">
      <c r="B142" s="2">
        <v>8</v>
      </c>
      <c r="C142" s="1" t="s">
        <v>843</v>
      </c>
      <c r="D142" s="1" t="s">
        <v>1777</v>
      </c>
      <c r="G142" s="1" t="s">
        <v>1779</v>
      </c>
      <c r="I142" s="1" t="s">
        <v>1179</v>
      </c>
      <c r="J142" s="1" t="s">
        <v>1244</v>
      </c>
      <c r="X142" s="1" t="s">
        <v>1780</v>
      </c>
    </row>
    <row r="143" spans="2:24" ht="12.75">
      <c r="B143" s="2">
        <v>6</v>
      </c>
      <c r="C143" s="1" t="s">
        <v>846</v>
      </c>
      <c r="D143" s="1" t="s">
        <v>1777</v>
      </c>
      <c r="G143" s="1" t="s">
        <v>1784</v>
      </c>
      <c r="I143" s="1" t="s">
        <v>1136</v>
      </c>
      <c r="J143" s="1" t="s">
        <v>22</v>
      </c>
      <c r="X143" s="1" t="s">
        <v>1785</v>
      </c>
    </row>
    <row r="144" ht="12.75">
      <c r="B144" s="1"/>
    </row>
    <row r="145" spans="1:24" ht="12.75">
      <c r="A145" s="1" t="s">
        <v>769</v>
      </c>
      <c r="B145" s="2">
        <v>10</v>
      </c>
      <c r="C145" s="1" t="s">
        <v>838</v>
      </c>
      <c r="D145" s="1" t="s">
        <v>1789</v>
      </c>
      <c r="G145" s="1" t="s">
        <v>1779</v>
      </c>
      <c r="I145" s="1" t="s">
        <v>1179</v>
      </c>
      <c r="J145" s="1" t="s">
        <v>49</v>
      </c>
      <c r="X145" s="1" t="s">
        <v>623</v>
      </c>
    </row>
    <row r="146" spans="2:24" ht="12.75">
      <c r="B146" s="1"/>
      <c r="C146" s="1" t="s">
        <v>865</v>
      </c>
      <c r="D146" s="1" t="s">
        <v>286</v>
      </c>
      <c r="G146" s="1" t="s">
        <v>297</v>
      </c>
      <c r="H146" s="1" t="s">
        <v>871</v>
      </c>
      <c r="I146" s="1" t="s">
        <v>872</v>
      </c>
      <c r="J146" s="1" t="s">
        <v>476</v>
      </c>
      <c r="X146" s="1" t="s">
        <v>1788</v>
      </c>
    </row>
    <row r="147" spans="2:24" ht="12.75">
      <c r="B147" s="1"/>
      <c r="C147" s="1" t="s">
        <v>873</v>
      </c>
      <c r="D147" s="1" t="s">
        <v>614</v>
      </c>
      <c r="G147" s="1" t="s">
        <v>775</v>
      </c>
      <c r="H147" s="1">
        <v>10</v>
      </c>
      <c r="I147" s="1" t="s">
        <v>872</v>
      </c>
      <c r="J147" s="1" t="s">
        <v>615</v>
      </c>
      <c r="X147" s="1" t="s">
        <v>1930</v>
      </c>
    </row>
    <row r="148" spans="2:24" ht="12.75">
      <c r="B148" s="1"/>
      <c r="C148" s="1" t="s">
        <v>1021</v>
      </c>
      <c r="D148" s="1" t="s">
        <v>1248</v>
      </c>
      <c r="G148" s="1" t="s">
        <v>1249</v>
      </c>
      <c r="H148" s="1" t="s">
        <v>873</v>
      </c>
      <c r="I148" s="1" t="s">
        <v>1136</v>
      </c>
      <c r="J148" s="1" t="s">
        <v>1247</v>
      </c>
      <c r="X148" s="1" t="s">
        <v>1787</v>
      </c>
    </row>
    <row r="149" ht="12.75">
      <c r="B149" s="1"/>
    </row>
    <row r="150" ht="12.75">
      <c r="B150" s="1"/>
    </row>
    <row r="151" ht="12.75">
      <c r="B151" s="1"/>
    </row>
    <row r="158" ht="12.75">
      <c r="B158" s="1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hank lawson</dc:creator>
  <cp:keywords/>
  <dc:description/>
  <cp:lastModifiedBy>hank lawson</cp:lastModifiedBy>
  <cp:lastPrinted>2008-04-18T21:12:23Z</cp:lastPrinted>
  <dcterms:created xsi:type="dcterms:W3CDTF">2006-04-03T19:27:24Z</dcterms:created>
  <dcterms:modified xsi:type="dcterms:W3CDTF">2007-04-30T05:17:45Z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