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1"/>
  </bookViews>
  <sheets>
    <sheet name="TOP15" sheetId="1" r:id="rId1"/>
    <sheet name="CCS_Top_M" sheetId="2" r:id="rId2"/>
    <sheet name="CCS_Top_F" sheetId="3" r:id="rId3"/>
    <sheet name="Teams" sheetId="4" r:id="rId4"/>
    <sheet name="SCVAL_M" sheetId="5" r:id="rId5"/>
    <sheet name="SCVAL_F" sheetId="6" r:id="rId6"/>
  </sheets>
  <definedNames/>
  <calcPr fullCalcOnLoad="1"/>
</workbook>
</file>

<file path=xl/sharedStrings.xml><?xml version="1.0" encoding="utf-8"?>
<sst xmlns="http://schemas.openxmlformats.org/spreadsheetml/2006/main" count="10077" uniqueCount="2355">
  <si>
    <t xml:space="preserve"> Raquel</t>
  </si>
  <si>
    <t>Dodson</t>
  </si>
  <si>
    <t xml:space="preserve"> Ali</t>
  </si>
  <si>
    <t xml:space="preserve"> Vanessa</t>
  </si>
  <si>
    <t>Heagney</t>
  </si>
  <si>
    <t xml:space="preserve"> Eileen</t>
  </si>
  <si>
    <t>Nelson</t>
  </si>
  <si>
    <t xml:space="preserve"> Bria</t>
  </si>
  <si>
    <t xml:space="preserve"> Brieanna</t>
  </si>
  <si>
    <t xml:space="preserve"> Renisha</t>
  </si>
  <si>
    <t>Williams</t>
  </si>
  <si>
    <t xml:space="preserve"> Samantha</t>
  </si>
  <si>
    <t>Theus</t>
  </si>
  <si>
    <t xml:space="preserve"> Nicole</t>
  </si>
  <si>
    <t>Tarmoh</t>
  </si>
  <si>
    <t xml:space="preserve"> Jeneba</t>
  </si>
  <si>
    <t>Carter</t>
  </si>
  <si>
    <t xml:space="preserve"> Krystal</t>
  </si>
  <si>
    <t>Talton</t>
  </si>
  <si>
    <t xml:space="preserve"> Keianna</t>
  </si>
  <si>
    <t>Eckels</t>
  </si>
  <si>
    <t>Kapitulnik</t>
  </si>
  <si>
    <t xml:space="preserve"> Orlie</t>
  </si>
  <si>
    <t>Curtis</t>
  </si>
  <si>
    <t xml:space="preserve"> Lauren</t>
  </si>
  <si>
    <t>Caldwell</t>
  </si>
  <si>
    <t xml:space="preserve"> Brittney</t>
  </si>
  <si>
    <t>Whalen</t>
  </si>
  <si>
    <t>Jenke</t>
  </si>
  <si>
    <t xml:space="preserve"> Libby</t>
  </si>
  <si>
    <t>Jones</t>
  </si>
  <si>
    <t xml:space="preserve"> Mandy</t>
  </si>
  <si>
    <t>Sheredy</t>
  </si>
  <si>
    <t xml:space="preserve"> Corey</t>
  </si>
  <si>
    <t>O'Brian</t>
  </si>
  <si>
    <t xml:space="preserve"> Jamie</t>
  </si>
  <si>
    <t xml:space="preserve"> Danielle</t>
  </si>
  <si>
    <t>Boyle</t>
  </si>
  <si>
    <t xml:space="preserve"> Stacie</t>
  </si>
  <si>
    <t>Christie</t>
  </si>
  <si>
    <t>Aronson</t>
  </si>
  <si>
    <t xml:space="preserve"> Keriann</t>
  </si>
  <si>
    <t>Stanton</t>
  </si>
  <si>
    <t xml:space="preserve"> Sally</t>
  </si>
  <si>
    <t>Van Buren</t>
  </si>
  <si>
    <t xml:space="preserve"> Kendra</t>
  </si>
  <si>
    <t>Zawolski</t>
  </si>
  <si>
    <t xml:space="preserve"> Katrina</t>
  </si>
  <si>
    <t>Kim</t>
  </si>
  <si>
    <t xml:space="preserve"> Erinn</t>
  </si>
  <si>
    <t>Hansen</t>
  </si>
  <si>
    <t xml:space="preserve"> Julianne</t>
  </si>
  <si>
    <t>Doniger</t>
  </si>
  <si>
    <t xml:space="preserve"> Alison</t>
  </si>
  <si>
    <t>Hunt</t>
  </si>
  <si>
    <t xml:space="preserve"> Meghan</t>
  </si>
  <si>
    <t>Huang</t>
  </si>
  <si>
    <t xml:space="preserve"> MayC</t>
  </si>
  <si>
    <t xml:space="preserve"> Laurie</t>
  </si>
  <si>
    <t>Kaufman</t>
  </si>
  <si>
    <t xml:space="preserve"> Amber</t>
  </si>
  <si>
    <t>Johansen</t>
  </si>
  <si>
    <t xml:space="preserve"> Bethany</t>
  </si>
  <si>
    <t>Parsons</t>
  </si>
  <si>
    <t xml:space="preserve"> Leah</t>
  </si>
  <si>
    <t xml:space="preserve"> Michelle</t>
  </si>
  <si>
    <t>Huff</t>
  </si>
  <si>
    <t xml:space="preserve"> Chelsea</t>
  </si>
  <si>
    <t>Doolittle</t>
  </si>
  <si>
    <t xml:space="preserve"> Jane</t>
  </si>
  <si>
    <t>O'Connor</t>
  </si>
  <si>
    <t xml:space="preserve"> Taylor</t>
  </si>
  <si>
    <t>Belardi</t>
  </si>
  <si>
    <t xml:space="preserve"> Gianna</t>
  </si>
  <si>
    <t>Sullivan</t>
  </si>
  <si>
    <t xml:space="preserve"> Ricki</t>
  </si>
  <si>
    <t>Gentry</t>
  </si>
  <si>
    <t xml:space="preserve"> Jazzmonai</t>
  </si>
  <si>
    <t xml:space="preserve"> Jenaba</t>
  </si>
  <si>
    <t>Zawojski</t>
  </si>
  <si>
    <t>Montgomery</t>
  </si>
  <si>
    <t>Marchbanks</t>
  </si>
  <si>
    <t xml:space="preserve"> Mercedes</t>
  </si>
  <si>
    <t>Andrewson</t>
  </si>
  <si>
    <t>Rimbach</t>
  </si>
  <si>
    <t>Ekeh</t>
  </si>
  <si>
    <t>Paini</t>
  </si>
  <si>
    <t xml:space="preserve"> Sela</t>
  </si>
  <si>
    <t xml:space="preserve"> Monica</t>
  </si>
  <si>
    <t>Bushnell</t>
  </si>
  <si>
    <t xml:space="preserve"> Kelly</t>
  </si>
  <si>
    <t>Dufresne</t>
  </si>
  <si>
    <t>Burns</t>
  </si>
  <si>
    <t xml:space="preserve"> Amanda</t>
  </si>
  <si>
    <t>Padron</t>
  </si>
  <si>
    <t>Onyewuenyi</t>
  </si>
  <si>
    <t xml:space="preserve"> Chidiwma</t>
  </si>
  <si>
    <t>De la Fuente</t>
  </si>
  <si>
    <t xml:space="preserve"> Krisha</t>
  </si>
  <si>
    <t>McNamara</t>
  </si>
  <si>
    <t xml:space="preserve"> Britney</t>
  </si>
  <si>
    <t>Doyle</t>
  </si>
  <si>
    <t xml:space="preserve"> Emily</t>
  </si>
  <si>
    <t>Horowitz</t>
  </si>
  <si>
    <t xml:space="preserve"> Amy</t>
  </si>
  <si>
    <t>Guitieriez</t>
  </si>
  <si>
    <t xml:space="preserve"> Marissa</t>
  </si>
  <si>
    <t>DeMartini</t>
  </si>
  <si>
    <t xml:space="preserve"> Talia</t>
  </si>
  <si>
    <t>Franklin</t>
  </si>
  <si>
    <t>Odle</t>
  </si>
  <si>
    <t xml:space="preserve"> Stevie</t>
  </si>
  <si>
    <t>Rayburn</t>
  </si>
  <si>
    <t xml:space="preserve"> Carley</t>
  </si>
  <si>
    <t>Lozovatskaya</t>
  </si>
  <si>
    <t xml:space="preserve"> Liza</t>
  </si>
  <si>
    <t>Almond</t>
  </si>
  <si>
    <t xml:space="preserve"> Kate</t>
  </si>
  <si>
    <t>Barthel</t>
  </si>
  <si>
    <t xml:space="preserve"> Natasha</t>
  </si>
  <si>
    <t>Cohen</t>
  </si>
  <si>
    <t xml:space="preserve"> Tal</t>
  </si>
  <si>
    <t>Lassu</t>
  </si>
  <si>
    <t xml:space="preserve"> Reka</t>
  </si>
  <si>
    <t>Sparrow</t>
  </si>
  <si>
    <t xml:space="preserve"> Allison</t>
  </si>
  <si>
    <t>00:58.60</t>
  </si>
  <si>
    <t>01:00.02</t>
  </si>
  <si>
    <t>00:50.69</t>
  </si>
  <si>
    <t>00:12.90</t>
  </si>
  <si>
    <t>11.03F w2,2 DAL(1)</t>
  </si>
  <si>
    <t>11.13F w2.2 DAL(2) &amp; 10.8h Vs Paly(1)</t>
  </si>
  <si>
    <t>w2.2</t>
  </si>
  <si>
    <t>DAL (FS-1st)</t>
  </si>
  <si>
    <t>Nguyen, Jonathan</t>
  </si>
  <si>
    <t>00:41.72</t>
  </si>
  <si>
    <t>11:34.65</t>
  </si>
  <si>
    <t>5'08</t>
  </si>
  <si>
    <t>Bill Kearney (2nd)</t>
  </si>
  <si>
    <t>05:09.25</t>
  </si>
  <si>
    <t>Bill Kearney (3rd)</t>
  </si>
  <si>
    <t>05:14.81</t>
  </si>
  <si>
    <t>Bill Kearney (4th)</t>
  </si>
  <si>
    <t>Okiji, Kelli</t>
  </si>
  <si>
    <t>RLS</t>
  </si>
  <si>
    <t>Case-Gabbard, Sophia</t>
  </si>
  <si>
    <t>Bill Kearney (1st)</t>
  </si>
  <si>
    <t>11:43.40</t>
  </si>
  <si>
    <t>Atanacio, Azucena</t>
  </si>
  <si>
    <t>Bill Kearney (FS-1st)</t>
  </si>
  <si>
    <t>112'07.5</t>
  </si>
  <si>
    <t>Hadley, Jenica</t>
  </si>
  <si>
    <t>Thompson, Arvelle</t>
  </si>
  <si>
    <t>Ricks, Kyle</t>
  </si>
  <si>
    <t>H/P (6th)</t>
  </si>
  <si>
    <t>04:20.92</t>
  </si>
  <si>
    <t>H/P (1st)</t>
  </si>
  <si>
    <t>H/P (4th)</t>
  </si>
  <si>
    <t>00:22.54</t>
  </si>
  <si>
    <t>H/P (5th)</t>
  </si>
  <si>
    <t>00:22.71</t>
  </si>
  <si>
    <t>09:48.12</t>
  </si>
  <si>
    <t>H/P (3rd)</t>
  </si>
  <si>
    <t>H/P (7th)</t>
  </si>
  <si>
    <t>43'06.25</t>
  </si>
  <si>
    <t>Alexander, Nick</t>
  </si>
  <si>
    <t>Hsu, Angela</t>
  </si>
  <si>
    <t>11:42.66</t>
  </si>
  <si>
    <t>Palm, Becky</t>
  </si>
  <si>
    <t>00:15.80</t>
  </si>
  <si>
    <t>12.07F w+2 H/P(3)</t>
  </si>
  <si>
    <t>Nguyen, Eileen</t>
  </si>
  <si>
    <t>Vs Evergreen (1st)</t>
  </si>
  <si>
    <t>00:15.68</t>
  </si>
  <si>
    <t>Vs Riordan (2nd)</t>
  </si>
  <si>
    <t>00:15.94</t>
  </si>
  <si>
    <t>00:50.7</t>
  </si>
  <si>
    <t>Vs Harbor (1st)</t>
  </si>
  <si>
    <t>00:15.4</t>
  </si>
  <si>
    <t>00:48.0</t>
  </si>
  <si>
    <t>Vs Harbor (2nd)</t>
  </si>
  <si>
    <t>35'01</t>
  </si>
  <si>
    <t>Vs Alisal (1st)</t>
  </si>
  <si>
    <t>13'01</t>
  </si>
  <si>
    <t>Vs Alisal (2nd)</t>
  </si>
  <si>
    <t>11.0h w+2 Vs Paly(1)</t>
  </si>
  <si>
    <t>01:58.61</t>
  </si>
  <si>
    <t>40.46F Vs Wil(1)</t>
  </si>
  <si>
    <t>00:39.8</t>
  </si>
  <si>
    <t>Vs St Ignatius (1st)</t>
  </si>
  <si>
    <t>00:22.46</t>
  </si>
  <si>
    <t>Meloty-Kapella, Pierre</t>
  </si>
  <si>
    <t>00:22.47</t>
  </si>
  <si>
    <t>21'04.75</t>
  </si>
  <si>
    <t>21'03 w+2 Vs Milp(1)</t>
  </si>
  <si>
    <t>149'04</t>
  </si>
  <si>
    <t>Nelson, Bria</t>
  </si>
  <si>
    <t>12.1h w+2 Vs Paly(1)</t>
  </si>
  <si>
    <t>00:12.44</t>
  </si>
  <si>
    <t>Koepnick, Jenny</t>
  </si>
  <si>
    <t>Palo Altos</t>
  </si>
  <si>
    <t>Vs Wilcox (2nd)</t>
  </si>
  <si>
    <t>17'05.25</t>
  </si>
  <si>
    <t>109'01</t>
  </si>
  <si>
    <t>Bettorf, Shalina</t>
  </si>
  <si>
    <t>00:15.54</t>
  </si>
  <si>
    <t>00:22.6</t>
  </si>
  <si>
    <t>PSAL #4 (1st)</t>
  </si>
  <si>
    <t>35'05.5</t>
  </si>
  <si>
    <t>34'09.5</t>
  </si>
  <si>
    <t>Schumacher, Kelly</t>
  </si>
  <si>
    <t>Terra Nova</t>
  </si>
  <si>
    <t>36'06.5</t>
  </si>
  <si>
    <t>Wilhelm, Brian</t>
  </si>
  <si>
    <t>Serra Top7 (1st)</t>
  </si>
  <si>
    <t>Welch, Jo</t>
  </si>
  <si>
    <t>PSAL #3 (1st)</t>
  </si>
  <si>
    <t>Mercy-Burl</t>
  </si>
  <si>
    <t>Parkman, Cheryl</t>
  </si>
  <si>
    <t>110HH - hand</t>
  </si>
  <si>
    <t>8:39.18F 3K @ Stan(6)</t>
  </si>
  <si>
    <t>Chronis, Kyle</t>
  </si>
  <si>
    <t>Roche, Doug</t>
  </si>
  <si>
    <t>Stanford (6th)</t>
  </si>
  <si>
    <t>10:01.97F 3K @ Stan(2)</t>
  </si>
  <si>
    <t>10:19.01F 3K @ Stan(6)</t>
  </si>
  <si>
    <t>Meyer, Michelle</t>
  </si>
  <si>
    <t>10:41.12F 3K @ Stan(18)</t>
  </si>
  <si>
    <t>Vanausdall, Jessica</t>
  </si>
  <si>
    <t>10:42.55F 3K @ Stan(20)</t>
  </si>
  <si>
    <t>10:55.62F 3K @ Stan(28)</t>
  </si>
  <si>
    <t>Valdes, Connie</t>
  </si>
  <si>
    <t>17'11.5</t>
  </si>
  <si>
    <t>00:25.67</t>
  </si>
  <si>
    <t>00:58.31</t>
  </si>
  <si>
    <t>05:14.08</t>
  </si>
  <si>
    <t>Doniger, Allison</t>
  </si>
  <si>
    <t>05:15.85</t>
  </si>
  <si>
    <t>00:15.85</t>
  </si>
  <si>
    <t>00:47.01</t>
  </si>
  <si>
    <t>00:47.51</t>
  </si>
  <si>
    <t>00:51.71</t>
  </si>
  <si>
    <t>04:06.13</t>
  </si>
  <si>
    <t>00:12.84</t>
  </si>
  <si>
    <t>Garrison, Spencer</t>
  </si>
  <si>
    <t>00:22.14</t>
  </si>
  <si>
    <t>00:50.41</t>
  </si>
  <si>
    <t>04:21.26</t>
  </si>
  <si>
    <t>Barney, Jason</t>
  </si>
  <si>
    <t>00:41.85</t>
  </si>
  <si>
    <t>PAL (1st_</t>
  </si>
  <si>
    <t>03:31.89</t>
  </si>
  <si>
    <t>03:32.10</t>
  </si>
  <si>
    <t>Stanford (4th)</t>
  </si>
  <si>
    <t>Anderson, Deanna</t>
  </si>
  <si>
    <t>Rice, Jesse</t>
  </si>
  <si>
    <t>Stanford (30th)</t>
  </si>
  <si>
    <t>04:17.70</t>
  </si>
  <si>
    <t>Stanford (5th)</t>
  </si>
  <si>
    <t>04:18.02</t>
  </si>
  <si>
    <t>04:19.38</t>
  </si>
  <si>
    <t>Stanford (7th)</t>
  </si>
  <si>
    <t>Stanford (11th)</t>
  </si>
  <si>
    <t>04:21.07</t>
  </si>
  <si>
    <t>04:28.38</t>
  </si>
  <si>
    <t>DAL (1st)</t>
  </si>
  <si>
    <t>DAL (3rd)</t>
  </si>
  <si>
    <t>00:50.87</t>
  </si>
  <si>
    <t>DAL (4th)</t>
  </si>
  <si>
    <t>DAL (5th)</t>
  </si>
  <si>
    <t>05:12.53</t>
  </si>
  <si>
    <t>05:17.48</t>
  </si>
  <si>
    <t>Ashufta, Joseph</t>
  </si>
  <si>
    <t>16.03F w+2 DAL(1)</t>
  </si>
  <si>
    <t>DAL (2nd)</t>
  </si>
  <si>
    <t>00:17.00</t>
  </si>
  <si>
    <t>Stanford (29th)</t>
  </si>
  <si>
    <t>Corres, Aldaberto</t>
  </si>
  <si>
    <t>04:28.90</t>
  </si>
  <si>
    <t>McGee, John</t>
  </si>
  <si>
    <t>03:25.82</t>
  </si>
  <si>
    <t>00:12.08</t>
  </si>
  <si>
    <t>05:12.19</t>
  </si>
  <si>
    <t>Stanford (12th)</t>
  </si>
  <si>
    <t>Kim, Errin</t>
  </si>
  <si>
    <t>00:11.89</t>
  </si>
  <si>
    <t>USATF JO (4th)</t>
  </si>
  <si>
    <t>11.75F w2.3 USATF JO Tr (H3-1st)</t>
  </si>
  <si>
    <t>15'05</t>
  </si>
  <si>
    <t>USATF JO (1st)</t>
  </si>
  <si>
    <t>04:08.43</t>
  </si>
  <si>
    <t>Harvin, Alex</t>
  </si>
  <si>
    <t>Walden, Amie</t>
  </si>
  <si>
    <t>Vanausdall,  Jessica</t>
  </si>
  <si>
    <t>Drbal, Andreas</t>
  </si>
  <si>
    <t>Robinson, Danielle</t>
  </si>
  <si>
    <t>00:22.22</t>
  </si>
  <si>
    <t>02:19.33</t>
  </si>
  <si>
    <t>McKluskey, James</t>
  </si>
  <si>
    <t>Haldeman, Andrew</t>
  </si>
  <si>
    <t>Tsai, William</t>
  </si>
  <si>
    <t>Damm, Abby</t>
  </si>
  <si>
    <t>Horwath, Sarah</t>
  </si>
  <si>
    <t>Maxey, Dawn</t>
  </si>
  <si>
    <t>Kiel, Sandra</t>
  </si>
  <si>
    <t>Baker, Seante</t>
  </si>
  <si>
    <t>Lalowski, Katrina</t>
  </si>
  <si>
    <t>Owens, Laneshia</t>
  </si>
  <si>
    <t>Wright, Brieanna</t>
  </si>
  <si>
    <t>Sheredy, Corey</t>
  </si>
  <si>
    <t>Vs Aptos (2nd)</t>
  </si>
  <si>
    <t>00:47.9</t>
  </si>
  <si>
    <t>Tom Cummins</t>
  </si>
  <si>
    <t>Millett, Aly</t>
  </si>
  <si>
    <t>HMB</t>
  </si>
  <si>
    <t>00:15.3</t>
  </si>
  <si>
    <t>Vs Lincoln (1st)</t>
  </si>
  <si>
    <t>22'09.5</t>
  </si>
  <si>
    <t>47'05</t>
  </si>
  <si>
    <t>47'10.5</t>
  </si>
  <si>
    <t>100LH - hand</t>
  </si>
  <si>
    <t>00:58.15</t>
  </si>
  <si>
    <t>FS Top 8 (1st)</t>
  </si>
  <si>
    <t>Rimbach, Kendra</t>
  </si>
  <si>
    <t>Chandler, Elissa</t>
  </si>
  <si>
    <t>Vs Los Gatos (3rd)</t>
  </si>
  <si>
    <t>Seedman, Alison</t>
  </si>
  <si>
    <t>00:25.41</t>
  </si>
  <si>
    <t>22.04F w3.2 CCS(5)</t>
  </si>
  <si>
    <t>22.31F w3.2 CCS(6)</t>
  </si>
  <si>
    <t>09:01.54</t>
  </si>
  <si>
    <t>09:04.66</t>
  </si>
  <si>
    <t>09:05.36</t>
  </si>
  <si>
    <t>09:07.97</t>
  </si>
  <si>
    <t>09:08.49</t>
  </si>
  <si>
    <t>09:11.15</t>
  </si>
  <si>
    <t>09:21.34</t>
  </si>
  <si>
    <t>09:23.78</t>
  </si>
  <si>
    <t>CCS (8th)</t>
  </si>
  <si>
    <t>09:27.45</t>
  </si>
  <si>
    <t>CCS (9th)</t>
  </si>
  <si>
    <t>09:28.15</t>
  </si>
  <si>
    <t>CCS (10th)</t>
  </si>
  <si>
    <t>09:30.92</t>
  </si>
  <si>
    <t>CCS (11th)</t>
  </si>
  <si>
    <t>03:19.46</t>
  </si>
  <si>
    <t>03:19.62</t>
  </si>
  <si>
    <t>03:21.92</t>
  </si>
  <si>
    <t>03:24.07</t>
  </si>
  <si>
    <t>6'06</t>
  </si>
  <si>
    <t>23'04.25 w2.8 CCS(1)</t>
  </si>
  <si>
    <t>23'00.5 w3.0 CCS(2)</t>
  </si>
  <si>
    <t>22'09.25 w3.6 CCS(4)</t>
  </si>
  <si>
    <t>22'08.5 w3.0 CCS(5)</t>
  </si>
  <si>
    <t>48'09.5</t>
  </si>
  <si>
    <t>47'03.5 w2.5 CCS(2)</t>
  </si>
  <si>
    <t>46'07.75 w3.7 CCS(3)</t>
  </si>
  <si>
    <t>45'10.5</t>
  </si>
  <si>
    <t>45'10</t>
  </si>
  <si>
    <t>CCS (5th-T)</t>
  </si>
  <si>
    <t>177'04</t>
  </si>
  <si>
    <t>165'06</t>
  </si>
  <si>
    <t>161'09</t>
  </si>
  <si>
    <t>160'09</t>
  </si>
  <si>
    <t>160'04</t>
  </si>
  <si>
    <t>155'00</t>
  </si>
  <si>
    <t>56'10.25</t>
  </si>
  <si>
    <t>53'11.75</t>
  </si>
  <si>
    <t>52'11.75</t>
  </si>
  <si>
    <t>52'05.75</t>
  </si>
  <si>
    <t>00:48.14</t>
  </si>
  <si>
    <t>00:48.96</t>
  </si>
  <si>
    <t>00:48.97</t>
  </si>
  <si>
    <t>00:49.17</t>
  </si>
  <si>
    <t>00:49.19</t>
  </si>
  <si>
    <t>04:54.33</t>
  </si>
  <si>
    <t>04:56.24</t>
  </si>
  <si>
    <t>05:11.25</t>
  </si>
  <si>
    <t>05:13.34</t>
  </si>
  <si>
    <t>00:14.77</t>
  </si>
  <si>
    <t>00:15.58</t>
  </si>
  <si>
    <t>00:16.17</t>
  </si>
  <si>
    <t>00:55.62</t>
  </si>
  <si>
    <t>00:56.32</t>
  </si>
  <si>
    <t>00:56.96</t>
  </si>
  <si>
    <t>11.98F w2.3 CCS(1)</t>
  </si>
  <si>
    <t>12.49F w2.3 CCS(6)</t>
  </si>
  <si>
    <t>02:10.85</t>
  </si>
  <si>
    <t>02:10.99</t>
  </si>
  <si>
    <t>00:44.17</t>
  </si>
  <si>
    <t>00:44.55</t>
  </si>
  <si>
    <t>00:46.11</t>
  </si>
  <si>
    <t>00:46.78</t>
  </si>
  <si>
    <t>24.97F w2.6 CCS(2)</t>
  </si>
  <si>
    <t>25.16F w2.6 CCS(4)</t>
  </si>
  <si>
    <t>25.41F w2.6 CCS(5)</t>
  </si>
  <si>
    <t>25.63F w2.6 CCS(6)</t>
  </si>
  <si>
    <t>10:49.11</t>
  </si>
  <si>
    <t>11:07.15</t>
  </si>
  <si>
    <t>11:07.37</t>
  </si>
  <si>
    <t>11:13.26</t>
  </si>
  <si>
    <t>11:26.01</t>
  </si>
  <si>
    <t>11:34.10</t>
  </si>
  <si>
    <t>CCS (12th)</t>
  </si>
  <si>
    <t>03:53.43</t>
  </si>
  <si>
    <t>03:59.03</t>
  </si>
  <si>
    <t>04:00.27</t>
  </si>
  <si>
    <t>04:01.26</t>
  </si>
  <si>
    <t>04:01.99</t>
  </si>
  <si>
    <t>11'05</t>
  </si>
  <si>
    <t>10'06</t>
  </si>
  <si>
    <t>CCS (6th-T)</t>
  </si>
  <si>
    <t>18'11</t>
  </si>
  <si>
    <t>18'06 w6.5 CCS(3)</t>
  </si>
  <si>
    <t>18'06.5 w2.2 CCS(2)</t>
  </si>
  <si>
    <t>18'01.75 w3.0 CCS(4)</t>
  </si>
  <si>
    <t>18'01.25</t>
  </si>
  <si>
    <t>37'04.75</t>
  </si>
  <si>
    <t>35'10.5</t>
  </si>
  <si>
    <t>122'07</t>
  </si>
  <si>
    <t>42'00.5</t>
  </si>
  <si>
    <t>38'08</t>
  </si>
  <si>
    <t>00:21.86</t>
  </si>
  <si>
    <t>00:22.37</t>
  </si>
  <si>
    <t>11:19.43</t>
  </si>
  <si>
    <t>11:26.07</t>
  </si>
  <si>
    <t>00:22.86</t>
  </si>
  <si>
    <t>11:43.98</t>
  </si>
  <si>
    <t>Mattinson, Darrin</t>
  </si>
  <si>
    <t>09:37.40</t>
  </si>
  <si>
    <t>09:38.95</t>
  </si>
  <si>
    <t>09:41.14</t>
  </si>
  <si>
    <t>09:46.77</t>
  </si>
  <si>
    <t>04:07.85</t>
  </si>
  <si>
    <t>Top (6th)</t>
  </si>
  <si>
    <t>04:09.73</t>
  </si>
  <si>
    <t>Zawojski, Katrina</t>
  </si>
  <si>
    <t>Dugall, Stella</t>
  </si>
  <si>
    <t>00:51.25</t>
  </si>
  <si>
    <t>Jones, Christine</t>
  </si>
  <si>
    <t>Schaffer, Mary</t>
  </si>
  <si>
    <t>Rude, Monica</t>
  </si>
  <si>
    <t>Aronson, Keriann</t>
  </si>
  <si>
    <t>FS Top 8 (H1-1st)</t>
  </si>
  <si>
    <t>FS Top 8 (H3-1st)</t>
  </si>
  <si>
    <t>Alisal</t>
  </si>
  <si>
    <t>Worsham, Lisa</t>
  </si>
  <si>
    <t>03:25.02</t>
  </si>
  <si>
    <t>Ramon, Alex</t>
  </si>
  <si>
    <t>Cox, Christian</t>
  </si>
  <si>
    <t>Arcadia (Day-6th-T)</t>
  </si>
  <si>
    <t>60'06</t>
  </si>
  <si>
    <t>Larot, Leah</t>
  </si>
  <si>
    <t>OAL (3rd)</t>
  </si>
  <si>
    <t>OAL (5th)</t>
  </si>
  <si>
    <t>00:43.50</t>
  </si>
  <si>
    <t>OAL (1st)</t>
  </si>
  <si>
    <t>OAL (6th)</t>
  </si>
  <si>
    <t>10:48.50</t>
  </si>
  <si>
    <t>Day, Eric</t>
  </si>
  <si>
    <t>09:42.00</t>
  </si>
  <si>
    <t>Geldman, Greg</t>
  </si>
  <si>
    <t>Barghouti, Kareem</t>
  </si>
  <si>
    <t>OAL (2nd)</t>
  </si>
  <si>
    <t>04:01.30</t>
  </si>
  <si>
    <t>21'07.25</t>
  </si>
  <si>
    <t>Dixon, Andrew</t>
  </si>
  <si>
    <t>Valley Christian-Dublin</t>
  </si>
  <si>
    <t>SF Inv (5th)</t>
  </si>
  <si>
    <t>02:15.26</t>
  </si>
  <si>
    <t>EC (2nd)</t>
  </si>
  <si>
    <t>00:43.67</t>
  </si>
  <si>
    <t>EC (1st)</t>
  </si>
  <si>
    <t>00:50.85</t>
  </si>
  <si>
    <t>Scott, Robert</t>
  </si>
  <si>
    <t>EC (4th)</t>
  </si>
  <si>
    <t>Scibetta, Travis</t>
  </si>
  <si>
    <t>45'10.5 w+2 EC(1)</t>
  </si>
  <si>
    <t>43'07</t>
  </si>
  <si>
    <t>00:16.80</t>
  </si>
  <si>
    <t>12.76F w+2 EC(1)</t>
  </si>
  <si>
    <t>Pettigrue, Deiedra</t>
  </si>
  <si>
    <t>Amsden, Roni</t>
  </si>
  <si>
    <t>Co, Julia</t>
  </si>
  <si>
    <t>Fukumoto, Christina</t>
  </si>
  <si>
    <t>35'01.5</t>
  </si>
  <si>
    <t>Ho, Michelle</t>
  </si>
  <si>
    <t>34'10 w+2 EC(2)</t>
  </si>
  <si>
    <t>SF Inv (6th)</t>
  </si>
  <si>
    <t>Culclager, Kimberly</t>
  </si>
  <si>
    <t>SF Inv (2nd)</t>
  </si>
  <si>
    <t>ND-Salinas</t>
  </si>
  <si>
    <t>Connet, Jennifer</t>
  </si>
  <si>
    <t>Iosefa, Shera</t>
  </si>
  <si>
    <t>00:16.89</t>
  </si>
  <si>
    <t>SF Inv (1st - FS)</t>
  </si>
  <si>
    <t>00:11.21</t>
  </si>
  <si>
    <t>Holmes, Patrick</t>
  </si>
  <si>
    <t>00:50.19</t>
  </si>
  <si>
    <t>00:50.70</t>
  </si>
  <si>
    <t>Brown, Markelle</t>
  </si>
  <si>
    <t>00:51.22</t>
  </si>
  <si>
    <t>Teng, Justin</t>
  </si>
  <si>
    <t>04:20.33</t>
  </si>
  <si>
    <t>Loretz, Matt</t>
  </si>
  <si>
    <t>Schwallenbach, Joel</t>
  </si>
  <si>
    <t>Ng, Bruce</t>
  </si>
  <si>
    <t>43'10.75</t>
  </si>
  <si>
    <t>43'00.5</t>
  </si>
  <si>
    <t>Robinson, Andre</t>
  </si>
  <si>
    <t>Arcadia (Day-12th)</t>
  </si>
  <si>
    <t>12.35F w+2 Vs Ogrove(1)</t>
  </si>
  <si>
    <t>Nguyen, Christine</t>
  </si>
  <si>
    <t>132'01</t>
  </si>
  <si>
    <t>Vs Prospect (1st)</t>
  </si>
  <si>
    <t>34'07.5</t>
  </si>
  <si>
    <t>00:12.81</t>
  </si>
  <si>
    <t>35'05 w+2 Vs Mvista(1)</t>
  </si>
  <si>
    <t>12.3 w+2 Vs Paly(2)</t>
  </si>
  <si>
    <t>Barries, Aerianna</t>
  </si>
  <si>
    <t>Vs Mills &amp; Cap (1st)</t>
  </si>
  <si>
    <t>00:48.4</t>
  </si>
  <si>
    <t>Wolfram, Peter</t>
  </si>
  <si>
    <t>Arcadia (H1-1st)</t>
  </si>
  <si>
    <t>Arcadia (H2-4th)</t>
  </si>
  <si>
    <t>Arcadia (H2-6th)</t>
  </si>
  <si>
    <t>04:24.64</t>
  </si>
  <si>
    <t>w2.5</t>
  </si>
  <si>
    <t>Nelson, Maria</t>
  </si>
  <si>
    <t>24.90F w2.5 BVAL Tr(1)</t>
  </si>
  <si>
    <t>00:26.23</t>
  </si>
  <si>
    <t>w3.1</t>
  </si>
  <si>
    <t>00:58.95</t>
  </si>
  <si>
    <t>00:51.48</t>
  </si>
  <si>
    <t>04:15.80</t>
  </si>
  <si>
    <t>17'06</t>
  </si>
  <si>
    <t>35'06.5</t>
  </si>
  <si>
    <t>35'07</t>
  </si>
  <si>
    <t>34'08.75</t>
  </si>
  <si>
    <t>Webster, Charne</t>
  </si>
  <si>
    <t>Pula, Landy</t>
  </si>
  <si>
    <t>Eliapo, Tanya</t>
  </si>
  <si>
    <t>10.76F w2.4 BVAL Tr(1)</t>
  </si>
  <si>
    <t>00:22.06</t>
  </si>
  <si>
    <t>Blanco, Ritchie</t>
  </si>
  <si>
    <t>w3.7</t>
  </si>
  <si>
    <t>00:15.74</t>
  </si>
  <si>
    <t>DNC HS 2004</t>
  </si>
  <si>
    <t>03:30.85</t>
  </si>
  <si>
    <t>Braggs, Brandon</t>
  </si>
  <si>
    <t>Richardson, Harold</t>
  </si>
  <si>
    <t>BVAL (1st)</t>
  </si>
  <si>
    <t>BVAL (2nd)</t>
  </si>
  <si>
    <t>BVAL (3rd)</t>
  </si>
  <si>
    <t>BVAL (5th)</t>
  </si>
  <si>
    <t>BVAL (4th)</t>
  </si>
  <si>
    <t>13'02</t>
  </si>
  <si>
    <t>WCAL (FS-1st)</t>
  </si>
  <si>
    <t>Prom, Sovann</t>
  </si>
  <si>
    <t>Smith, Ian</t>
  </si>
  <si>
    <t>43'06.5</t>
  </si>
  <si>
    <t>Fielding, George</t>
  </si>
  <si>
    <t>Morrissey, Tony</t>
  </si>
  <si>
    <t>146'03</t>
  </si>
  <si>
    <t>00:43.35</t>
  </si>
  <si>
    <t>MBL (1st)</t>
  </si>
  <si>
    <t>MBL (2nd)</t>
  </si>
  <si>
    <t>00:43.74</t>
  </si>
  <si>
    <t>00:51.79</t>
  </si>
  <si>
    <t>Parker, Keli</t>
  </si>
  <si>
    <t>00:14.27</t>
  </si>
  <si>
    <t>00:15.16</t>
  </si>
  <si>
    <t>MBL Tr (2nd)</t>
  </si>
  <si>
    <t>Arevalo, Karina</t>
  </si>
  <si>
    <t>Monte Vista Christian</t>
  </si>
  <si>
    <t>00:11.05</t>
  </si>
  <si>
    <t>MBL Tr (1st)</t>
  </si>
  <si>
    <t>Ruffin, Theresa</t>
  </si>
  <si>
    <t>00:13.00</t>
  </si>
  <si>
    <t>00:41.75</t>
  </si>
  <si>
    <t>Bearden, Brandon</t>
  </si>
  <si>
    <t>MBL (3rd)</t>
  </si>
  <si>
    <t>00:41.96</t>
  </si>
  <si>
    <t>00:48.37</t>
  </si>
  <si>
    <t>Jordan, Jenae</t>
  </si>
  <si>
    <t>00:48.67</t>
  </si>
  <si>
    <t>00:22.52</t>
  </si>
  <si>
    <t>00:22.21</t>
  </si>
  <si>
    <t>04:13.53</t>
  </si>
  <si>
    <t>21'09</t>
  </si>
  <si>
    <t>Jones, Alan</t>
  </si>
  <si>
    <t>21'08</t>
  </si>
  <si>
    <t>Vs Paly (2nd)</t>
  </si>
  <si>
    <t>Ruffine, Therese</t>
  </si>
  <si>
    <t>Brown, Rashad</t>
  </si>
  <si>
    <t>MBL (FS-1st)</t>
  </si>
  <si>
    <t>Top 8 (2nd)</t>
  </si>
  <si>
    <t>11'06</t>
  </si>
  <si>
    <t>Top 8 (1st)</t>
  </si>
  <si>
    <t>Top 8 (3rd)</t>
  </si>
  <si>
    <t>Top 8 (5th)</t>
  </si>
  <si>
    <t>Top 8 (6th)</t>
  </si>
  <si>
    <t>Top 8 (FS-1st)</t>
  </si>
  <si>
    <t>35'00.25</t>
  </si>
  <si>
    <t>34'03.25</t>
  </si>
  <si>
    <t>Top 8 (10th)</t>
  </si>
  <si>
    <t>22'08</t>
  </si>
  <si>
    <t>6'05</t>
  </si>
  <si>
    <t>Vs Sequoia (1st)</t>
  </si>
  <si>
    <t>Decena, Ashley</t>
  </si>
  <si>
    <t>130'07</t>
  </si>
  <si>
    <t>115'08</t>
  </si>
  <si>
    <t>Top 8 (4th)</t>
  </si>
  <si>
    <t>114'01</t>
  </si>
  <si>
    <t>15'03</t>
  </si>
  <si>
    <t>44'09.25</t>
  </si>
  <si>
    <t>Crawford, Maverick</t>
  </si>
  <si>
    <t>Blakely, Morgan</t>
  </si>
  <si>
    <t>Top 8 (8th)</t>
  </si>
  <si>
    <t>37'00</t>
  </si>
  <si>
    <t>Clark, Jeff</t>
  </si>
  <si>
    <t>Top 8 (7th)</t>
  </si>
  <si>
    <t>21.88F w3.2 CCS(2)</t>
  </si>
  <si>
    <t>21.47F w3.2 CCS(1)</t>
  </si>
  <si>
    <t>21.94F w3.2 CCS(4)</t>
  </si>
  <si>
    <t>00:49.64</t>
  </si>
  <si>
    <t>00:49.87</t>
  </si>
  <si>
    <t>Top 8 (11th)</t>
  </si>
  <si>
    <t>04:51.42</t>
  </si>
  <si>
    <t>05:08.79</t>
  </si>
  <si>
    <t>04:21.52</t>
  </si>
  <si>
    <t>16.10F w2.1 Top8(6)</t>
  </si>
  <si>
    <t>00:16.11</t>
  </si>
  <si>
    <t>00:16.72</t>
  </si>
  <si>
    <t>w2.1</t>
  </si>
  <si>
    <t>00:16.28</t>
  </si>
  <si>
    <t>00:14.72</t>
  </si>
  <si>
    <t>00:15.10</t>
  </si>
  <si>
    <t>Soloman, Emmanual</t>
  </si>
  <si>
    <t>00:15.39</t>
  </si>
  <si>
    <t>00:15.93</t>
  </si>
  <si>
    <t>00:22.79</t>
  </si>
  <si>
    <t>01:59.62</t>
  </si>
  <si>
    <t>Morneau, Colin</t>
  </si>
  <si>
    <t>21'11.5</t>
  </si>
  <si>
    <t>PAL (2nd)</t>
  </si>
  <si>
    <t>149'06</t>
  </si>
  <si>
    <t>PAL (3rd)</t>
  </si>
  <si>
    <t>PAL (4th)</t>
  </si>
  <si>
    <t>00:59.69</t>
  </si>
  <si>
    <t>Smith, Sharrell</t>
  </si>
  <si>
    <t>Mache, Jordan</t>
  </si>
  <si>
    <t>00:51.34</t>
  </si>
  <si>
    <t>00:51.44</t>
  </si>
  <si>
    <t>00:12.63</t>
  </si>
  <si>
    <t>40'02 w+2 Vs Prospect(1)</t>
  </si>
  <si>
    <t>00:50.6</t>
  </si>
  <si>
    <t>50'05</t>
  </si>
  <si>
    <t>15.69 w+2 Vs SF(1)</t>
  </si>
  <si>
    <t>16.67F w+2 Vs SHC(1)</t>
  </si>
  <si>
    <t>12.81F w+2 vs SHC(1)</t>
  </si>
  <si>
    <t>35'02 w+2 Vs SHC(1)</t>
  </si>
  <si>
    <t>00:12.85</t>
  </si>
  <si>
    <t>00:12.97</t>
  </si>
  <si>
    <t>00:10.92</t>
  </si>
  <si>
    <t>00:11.00</t>
  </si>
  <si>
    <t>00:11.07</t>
  </si>
  <si>
    <t>00:11.15</t>
  </si>
  <si>
    <t>Hoskins, DiMarco</t>
  </si>
  <si>
    <t>Clair, Fachon</t>
  </si>
  <si>
    <t>02:12.64</t>
  </si>
  <si>
    <t>02:15.63</t>
  </si>
  <si>
    <t>Jacobson, Katie</t>
  </si>
  <si>
    <t>01:54.11</t>
  </si>
  <si>
    <t>01:55.87</t>
  </si>
  <si>
    <t>01:57.28</t>
  </si>
  <si>
    <t>00:47.05</t>
  </si>
  <si>
    <t>Agoff, Christine</t>
  </si>
  <si>
    <t>00:47.99</t>
  </si>
  <si>
    <t>DiSalvo, Jonathan</t>
  </si>
  <si>
    <t>Cunningham, Blake</t>
  </si>
  <si>
    <t>00:41.16</t>
  </si>
  <si>
    <t>Arcadia (H2-1st)</t>
  </si>
  <si>
    <t>Arcadia (H3-4th)</t>
  </si>
  <si>
    <t>Delay, Steven</t>
  </si>
  <si>
    <t>04:22.50</t>
  </si>
  <si>
    <t>Arcadia (H1-12th)</t>
  </si>
  <si>
    <t>02:20.36</t>
  </si>
  <si>
    <t>09:32.05</t>
  </si>
  <si>
    <t>Arcadia (Day-6th)</t>
  </si>
  <si>
    <t>00:25.14</t>
  </si>
  <si>
    <t>04:58.14</t>
  </si>
  <si>
    <t>Arcadia (Inv-7th)</t>
  </si>
  <si>
    <t>Arcadia (Inv-4th)</t>
  </si>
  <si>
    <t>02:15.09</t>
  </si>
  <si>
    <t>Arcadia (Seed-1st)</t>
  </si>
  <si>
    <t>Arcadia (Inv-5th)</t>
  </si>
  <si>
    <t>Huerta, Nathan</t>
  </si>
  <si>
    <t>Arcadia (Seed-16th)</t>
  </si>
  <si>
    <t>09:23.85</t>
  </si>
  <si>
    <t>02:23.1</t>
  </si>
  <si>
    <t>Lincoln</t>
  </si>
  <si>
    <t>00:43.9</t>
  </si>
  <si>
    <t>00:10.9</t>
  </si>
  <si>
    <t>00:12.39</t>
  </si>
  <si>
    <t>Independence</t>
  </si>
  <si>
    <t>112'03</t>
  </si>
  <si>
    <t>17'03</t>
  </si>
  <si>
    <t>Live Oak Relays (1st)</t>
  </si>
  <si>
    <t>42'10</t>
  </si>
  <si>
    <t>Yerena, Ricardo</t>
  </si>
  <si>
    <t>109'07</t>
  </si>
  <si>
    <t>Brooks, Katie</t>
  </si>
  <si>
    <t>Vs SLV (1st)</t>
  </si>
  <si>
    <t>- Drag 'School' to ROW and 'Pt' to DATA - FINISH</t>
  </si>
  <si>
    <t>34'00</t>
  </si>
  <si>
    <t>Vs St Ignatius (3rd)</t>
  </si>
  <si>
    <t>KC Inv (1st)</t>
  </si>
  <si>
    <t>Tabancay, Siljef</t>
  </si>
  <si>
    <t>Drummer, Ronnie</t>
  </si>
  <si>
    <t>34'03.75</t>
  </si>
  <si>
    <t>Wallace, Stacey</t>
  </si>
  <si>
    <t>Alvarez</t>
  </si>
  <si>
    <t>Woo, Merben</t>
  </si>
  <si>
    <t>Kobuchi, Jason</t>
  </si>
  <si>
    <t>SHC</t>
  </si>
  <si>
    <t>35'00</t>
  </si>
  <si>
    <t>00:47.4</t>
  </si>
  <si>
    <t>22'02</t>
  </si>
  <si>
    <t>Maguire, Allie</t>
  </si>
  <si>
    <t>Ollila, John</t>
  </si>
  <si>
    <t>Harker</t>
  </si>
  <si>
    <t>154'08.5</t>
  </si>
  <si>
    <t>Ferguson, Jamil</t>
  </si>
  <si>
    <t>00:41.79</t>
  </si>
  <si>
    <t>CCS (1st)</t>
  </si>
  <si>
    <t>00:42.24</t>
  </si>
  <si>
    <t>CCS (2nd)</t>
  </si>
  <si>
    <t>00:42.49</t>
  </si>
  <si>
    <t>CCS (3rd)</t>
  </si>
  <si>
    <t>00:42.63</t>
  </si>
  <si>
    <t>CCS (4th)</t>
  </si>
  <si>
    <t>00:42.89</t>
  </si>
  <si>
    <t>CCS (5th)</t>
  </si>
  <si>
    <t>00:43.03</t>
  </si>
  <si>
    <t>CCS (6th)</t>
  </si>
  <si>
    <t>00:43.24</t>
  </si>
  <si>
    <t>CCS (7th)</t>
  </si>
  <si>
    <t>04:15.73</t>
  </si>
  <si>
    <t>04:16.29</t>
  </si>
  <si>
    <t>04:19.04</t>
  </si>
  <si>
    <t>00:15.06</t>
  </si>
  <si>
    <t>00:15.26</t>
  </si>
  <si>
    <t>00:48.38</t>
  </si>
  <si>
    <t>00:49.39</t>
  </si>
  <si>
    <t>00:10.55</t>
  </si>
  <si>
    <t>00:10.90</t>
  </si>
  <si>
    <t>00:10.97</t>
  </si>
  <si>
    <t>01:55.42</t>
  </si>
  <si>
    <t>00:38.50</t>
  </si>
  <si>
    <t>00:39.55</t>
  </si>
  <si>
    <t>00:40.32</t>
  </si>
  <si>
    <t>Vs Menlo, EC &amp; TN (1st)</t>
  </si>
  <si>
    <t>Corres, Adalberto</t>
  </si>
  <si>
    <t>Purewal, Harvyr</t>
  </si>
  <si>
    <t>Hunter, Craig</t>
  </si>
  <si>
    <t>Torres, Jan Vincent</t>
  </si>
  <si>
    <t>Almond, Kate</t>
  </si>
  <si>
    <t>Gonzales</t>
  </si>
  <si>
    <t>Gill, Jeff</t>
  </si>
  <si>
    <t>Bordoini, Matt</t>
  </si>
  <si>
    <t>Rivera, Jonathan</t>
  </si>
  <si>
    <t>Doniger, Alison</t>
  </si>
  <si>
    <t>Louie, Jeff</t>
  </si>
  <si>
    <t>McGaster, Jeffrey</t>
  </si>
  <si>
    <t>03:34.03</t>
  </si>
  <si>
    <t>03:37.67</t>
  </si>
  <si>
    <t>White, Cory</t>
  </si>
  <si>
    <t>01:59.58</t>
  </si>
  <si>
    <t>Arcadia Sat (8th-H1)</t>
  </si>
  <si>
    <t>VanSant, Pete</t>
  </si>
  <si>
    <t>Mineau, Jeremy</t>
  </si>
  <si>
    <t>F</t>
  </si>
  <si>
    <t>SLV</t>
  </si>
  <si>
    <t>M</t>
  </si>
  <si>
    <t>Event</t>
  </si>
  <si>
    <t>Rnk</t>
  </si>
  <si>
    <t>FAT</t>
  </si>
  <si>
    <t>School</t>
  </si>
  <si>
    <t>Athlete Name</t>
  </si>
  <si>
    <t>M/Y</t>
  </si>
  <si>
    <t>12</t>
  </si>
  <si>
    <t>Deal, Chris</t>
  </si>
  <si>
    <t>hide --&gt;</t>
  </si>
  <si>
    <t>Meet (Pl)</t>
  </si>
  <si>
    <t>Grelli, Melissa</t>
  </si>
  <si>
    <t>Original Mrk</t>
  </si>
  <si>
    <t>Snead, Robinette</t>
  </si>
  <si>
    <t>00:24.23</t>
  </si>
  <si>
    <t>USATF Reg14 Tr (H1-1st)</t>
  </si>
  <si>
    <t>00:25.07</t>
  </si>
  <si>
    <t>USATF Reg14 (2nd)</t>
  </si>
  <si>
    <t>USATF Reg14 (5th)</t>
  </si>
  <si>
    <t>00:25.91</t>
  </si>
  <si>
    <t>00:57.63</t>
  </si>
  <si>
    <t>USATF Reg14 (3rd)</t>
  </si>
  <si>
    <t>Conv Mark</t>
  </si>
  <si>
    <t>Williams, Mandy</t>
  </si>
  <si>
    <t>Riordan</t>
  </si>
  <si>
    <t>Mt Pleasant</t>
  </si>
  <si>
    <t>49'11</t>
  </si>
  <si>
    <t>107'07</t>
  </si>
  <si>
    <t>Vs SHC (2nd)</t>
  </si>
  <si>
    <t>Bellarmine</t>
  </si>
  <si>
    <t>Los Gatos</t>
  </si>
  <si>
    <t>Monterey</t>
  </si>
  <si>
    <t>Aptos</t>
  </si>
  <si>
    <t>Prospect</t>
  </si>
  <si>
    <t>Valley Christian</t>
  </si>
  <si>
    <t>Wilcox</t>
  </si>
  <si>
    <t>Aragon</t>
  </si>
  <si>
    <t>Saratoga</t>
  </si>
  <si>
    <t>SCVAL (3rd)</t>
  </si>
  <si>
    <t>17'04</t>
  </si>
  <si>
    <t>17'00.75</t>
  </si>
  <si>
    <t>16'09.75</t>
  </si>
  <si>
    <t>16'08</t>
  </si>
  <si>
    <t>Garnett, Allie</t>
  </si>
  <si>
    <t>Overfelt</t>
  </si>
  <si>
    <t>N Salinas</t>
  </si>
  <si>
    <t>Lynbrook</t>
  </si>
  <si>
    <t>Mitty</t>
  </si>
  <si>
    <t>St Ignatius</t>
  </si>
  <si>
    <t>Serra</t>
  </si>
  <si>
    <t>Milpitas</t>
  </si>
  <si>
    <t>Carmel</t>
  </si>
  <si>
    <t>Del Mar</t>
  </si>
  <si>
    <t>Piedmont Hills</t>
  </si>
  <si>
    <t>Gunn</t>
  </si>
  <si>
    <t>Willow Glen</t>
  </si>
  <si>
    <t>Monta Vista</t>
  </si>
  <si>
    <t>St Francis</t>
  </si>
  <si>
    <t>Pioneer</t>
  </si>
  <si>
    <t>Keegan, Jhak</t>
  </si>
  <si>
    <t>Westmont</t>
  </si>
  <si>
    <t>Santa Teresa</t>
  </si>
  <si>
    <t>Barkley, Matt</t>
  </si>
  <si>
    <t>Fremont</t>
  </si>
  <si>
    <t>Palo Alto</t>
  </si>
  <si>
    <t>Presentation</t>
  </si>
  <si>
    <t>Karaman, Turel</t>
  </si>
  <si>
    <t>Westmoor</t>
  </si>
  <si>
    <t>Santa Clara</t>
  </si>
  <si>
    <t>Jenke, Libby</t>
  </si>
  <si>
    <t>Menlo</t>
  </si>
  <si>
    <t>Viehwig, Ciara</t>
  </si>
  <si>
    <t>Nguyen, Marie</t>
  </si>
  <si>
    <t>Kim, Erinn</t>
  </si>
  <si>
    <t>Menlo-Atherton</t>
  </si>
  <si>
    <t>Becker, Galina</t>
  </si>
  <si>
    <t>Roberts, Laurie</t>
  </si>
  <si>
    <t>Soquel</t>
  </si>
  <si>
    <t>Santa Cruz</t>
  </si>
  <si>
    <t>Harbor</t>
  </si>
  <si>
    <t>Burns, Amanda</t>
  </si>
  <si>
    <t>Scotts Valley</t>
  </si>
  <si>
    <t>Johansen, Bethany</t>
  </si>
  <si>
    <t>Silver Creek</t>
  </si>
  <si>
    <t>Oak Grove</t>
  </si>
  <si>
    <t>Seaside</t>
  </si>
  <si>
    <t>King City</t>
  </si>
  <si>
    <t>N Monterey</t>
  </si>
  <si>
    <t>Stanton, Sally</t>
  </si>
  <si>
    <t>Dunn, Alex</t>
  </si>
  <si>
    <t>Hamilton, Stephanie</t>
  </si>
  <si>
    <t>Salinas</t>
  </si>
  <si>
    <t>Gilroy</t>
  </si>
  <si>
    <t>Leland</t>
  </si>
  <si>
    <t>Los Altos</t>
  </si>
  <si>
    <t>Homestead</t>
  </si>
  <si>
    <t>Cupertino</t>
  </si>
  <si>
    <t>Underwood, Dana</t>
  </si>
  <si>
    <t>Branham</t>
  </si>
  <si>
    <t>Fobbs-Valentino, Angelo</t>
  </si>
  <si>
    <t>Evans, Jacob</t>
  </si>
  <si>
    <t>Carlmont</t>
  </si>
  <si>
    <t>Wing, Evelyn</t>
  </si>
  <si>
    <t>Sparrow, Allison</t>
  </si>
  <si>
    <t>De la Fuente, Krisha</t>
  </si>
  <si>
    <t>Plank, McKayla</t>
  </si>
  <si>
    <t>Chen, Julie</t>
  </si>
  <si>
    <t>Mtn View</t>
  </si>
  <si>
    <t>Greenfield</t>
  </si>
  <si>
    <t>Tuosto, Joel</t>
  </si>
  <si>
    <t>Pink, Marie</t>
  </si>
  <si>
    <t>6'02</t>
  </si>
  <si>
    <t>14'00</t>
  </si>
  <si>
    <t>Yerba Buena</t>
  </si>
  <si>
    <t>Faules, Will</t>
  </si>
  <si>
    <t>Kay, Nik</t>
  </si>
  <si>
    <t>King, Brittany</t>
  </si>
  <si>
    <t>00:12.93</t>
  </si>
  <si>
    <t>Morse, Courtney</t>
  </si>
  <si>
    <t>PAL Tr (3rd-T)</t>
  </si>
  <si>
    <t>PAL Tr (1st)</t>
  </si>
  <si>
    <t>PAL Tr (2nd)</t>
  </si>
  <si>
    <t>Koeppen, Lindsay</t>
  </si>
  <si>
    <t>Lucey, Erin</t>
  </si>
  <si>
    <t>35'04</t>
  </si>
  <si>
    <t>Drake, Jasmine</t>
  </si>
  <si>
    <t>Murcia, Jenny</t>
  </si>
  <si>
    <t>PAL (FS-1st)</t>
  </si>
  <si>
    <t>Miller, Allie</t>
  </si>
  <si>
    <t>5'02</t>
  </si>
  <si>
    <t>Hsieh, Jonathan</t>
  </si>
  <si>
    <t>Johnson, Michelle</t>
  </si>
  <si>
    <t>Guney, Alex</t>
  </si>
  <si>
    <t>Mills</t>
  </si>
  <si>
    <t>Vs Yerba Buena (1st)</t>
  </si>
  <si>
    <t>43'03</t>
  </si>
  <si>
    <t>Oregon Cent (H3-2nd)</t>
  </si>
  <si>
    <t>Oregon Cent (H3-8th)</t>
  </si>
  <si>
    <t>Oregon Cent (H4-4th)</t>
  </si>
  <si>
    <t>Redwood Christian</t>
  </si>
  <si>
    <t>Furnari, Chris</t>
  </si>
  <si>
    <t>Welch, Jack</t>
  </si>
  <si>
    <t>Wusu, Tolu</t>
  </si>
  <si>
    <t>Zawolski, Katrina</t>
  </si>
  <si>
    <t>Kritzer, Bobby</t>
  </si>
  <si>
    <t>Doolittle, Jane</t>
  </si>
  <si>
    <t xml:space="preserve">4x100 relay - </t>
  </si>
  <si>
    <t xml:space="preserve">400 - </t>
  </si>
  <si>
    <t xml:space="preserve">100 - </t>
  </si>
  <si>
    <t xml:space="preserve">800 - </t>
  </si>
  <si>
    <t xml:space="preserve">300LH - </t>
  </si>
  <si>
    <t xml:space="preserve">100LH - </t>
  </si>
  <si>
    <t xml:space="preserve">200 - </t>
  </si>
  <si>
    <t xml:space="preserve">4x400 relay - </t>
  </si>
  <si>
    <t xml:space="preserve">HJ - </t>
  </si>
  <si>
    <t xml:space="preserve">LJ - </t>
  </si>
  <si>
    <t xml:space="preserve">TJ - </t>
  </si>
  <si>
    <t xml:space="preserve">D - </t>
  </si>
  <si>
    <t xml:space="preserve">SP - </t>
  </si>
  <si>
    <t xml:space="preserve">PV - </t>
  </si>
  <si>
    <t xml:space="preserve">110HH - </t>
  </si>
  <si>
    <t xml:space="preserve">300IH - </t>
  </si>
  <si>
    <t>Lipkin, Andrew</t>
  </si>
  <si>
    <t xml:space="preserve">1600 - </t>
  </si>
  <si>
    <t xml:space="preserve">3200 - </t>
  </si>
  <si>
    <t>Eckels, Stephanie</t>
  </si>
  <si>
    <t>Grilli, Matt</t>
  </si>
  <si>
    <t>Mattinson, Darren</t>
  </si>
  <si>
    <t>Odle, Stevie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</si>
  <si>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</si>
  <si>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</si>
  <si>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</si>
  <si>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</si>
  <si>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</si>
  <si>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</si>
  <si>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</si>
  <si>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</si>
  <si>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</si>
  <si>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</si>
  <si>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</si>
  <si>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</si>
  <si>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</si>
  <si>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</si>
  <si>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</si>
  <si>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</si>
  <si>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</si>
  <si>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</si>
  <si>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</si>
  <si>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6'00</t>
  </si>
  <si>
    <t>21</t>
  </si>
  <si>
    <t>22</t>
  </si>
  <si>
    <t>Roberts, Durrell</t>
  </si>
  <si>
    <t>Wong, Garrick</t>
  </si>
  <si>
    <t>Blanchard, Chad</t>
  </si>
  <si>
    <t>Young, Nathan</t>
  </si>
  <si>
    <t>LGAC#8 (1st)</t>
  </si>
  <si>
    <t>LGAC#8 (2nd)</t>
  </si>
  <si>
    <t>Chang, Allan</t>
  </si>
  <si>
    <t>40'10</t>
  </si>
  <si>
    <t>143'10</t>
  </si>
  <si>
    <t>Kahn, Taimur</t>
  </si>
  <si>
    <t>Bencomo, Chris</t>
  </si>
  <si>
    <t>San Mateo</t>
  </si>
  <si>
    <t>Hisatake, Ray</t>
  </si>
  <si>
    <t>Sumpter, Eddie</t>
  </si>
  <si>
    <t>K-Bell (2nd)</t>
  </si>
  <si>
    <t>Wildcat (2nd)</t>
  </si>
  <si>
    <t>Dirks, Taft</t>
  </si>
  <si>
    <t>Yow, Jason</t>
  </si>
  <si>
    <t>sort O</t>
  </si>
  <si>
    <t>K-Bell (1st)</t>
  </si>
  <si>
    <t>00:15.32</t>
  </si>
  <si>
    <t>Grilli, Pat</t>
  </si>
  <si>
    <t>00:11.46</t>
  </si>
  <si>
    <t>Lopes, Sean</t>
  </si>
  <si>
    <t>00:39.71</t>
  </si>
  <si>
    <t>03:37.84</t>
  </si>
  <si>
    <t>09'06</t>
  </si>
  <si>
    <t>Vs Los Gatos (1st)</t>
  </si>
  <si>
    <t>Vs Aragon (2nd)</t>
  </si>
  <si>
    <t>Vs Los Gatos (H2-1st)</t>
  </si>
  <si>
    <t>Alleshouse, Will</t>
  </si>
  <si>
    <t>Vs Monta Vista (1st)</t>
  </si>
  <si>
    <t>del Rio, Eddie</t>
  </si>
  <si>
    <t>Andrewson, Danielle</t>
  </si>
  <si>
    <t>Doucet, Alex</t>
  </si>
  <si>
    <t>Block, Keave</t>
  </si>
  <si>
    <t>Huerta, Nate</t>
  </si>
  <si>
    <t>00:48.10</t>
  </si>
  <si>
    <t>EC Tr (H1-2nd)</t>
  </si>
  <si>
    <t>48.12F Ec Tr(H2-2)</t>
  </si>
  <si>
    <t>00:47.6</t>
  </si>
  <si>
    <t>Masetic, Amir</t>
  </si>
  <si>
    <t>Vs Los Altos (1st)</t>
  </si>
  <si>
    <t>Vs Mtn View (1st)</t>
  </si>
  <si>
    <t>Vs Santa Clara (1st)</t>
  </si>
  <si>
    <t>Vs Fremont (1st)</t>
  </si>
  <si>
    <t>WVR (3rd)</t>
  </si>
  <si>
    <t>01:58.24</t>
  </si>
  <si>
    <t>Anderson, Evan</t>
  </si>
  <si>
    <t>Live Oak</t>
  </si>
  <si>
    <t>Vs Lynbrook (1st)</t>
  </si>
  <si>
    <t>22'01</t>
  </si>
  <si>
    <t>Umufuke, Sione</t>
  </si>
  <si>
    <t>44'11.5</t>
  </si>
  <si>
    <t>Fultcher, Chris</t>
  </si>
  <si>
    <t>Little, Chris</t>
  </si>
  <si>
    <t>55'01</t>
  </si>
  <si>
    <t>Wright, Aven</t>
  </si>
  <si>
    <t>Gomez, Rolando</t>
  </si>
  <si>
    <t>Vs Silver Creek (1st)</t>
  </si>
  <si>
    <t>Vs Mitty (1st)</t>
  </si>
  <si>
    <t>Vs Independence (1st)</t>
  </si>
  <si>
    <t>Kapitulnik, Orlie</t>
  </si>
  <si>
    <t>Vs Wilcox (1st)</t>
  </si>
  <si>
    <t>Woodside Priory</t>
  </si>
  <si>
    <t>Franklin, Taylor</t>
  </si>
  <si>
    <t xml:space="preserve">                              </t>
  </si>
  <si>
    <t>Fong, Lenny</t>
  </si>
  <si>
    <t>Kaufman, Amber</t>
  </si>
  <si>
    <t>Jouras, Haley</t>
  </si>
  <si>
    <t>Sullivan, Ricki</t>
  </si>
  <si>
    <t>Gomez, Monica</t>
  </si>
  <si>
    <t>Dufresne, Julie</t>
  </si>
  <si>
    <t>MP Relays (1st)</t>
  </si>
  <si>
    <t>00:22.90</t>
  </si>
  <si>
    <t>Vs Palo Alto (1st)</t>
  </si>
  <si>
    <t>Jones, Kevin</t>
  </si>
  <si>
    <t>Vs Soquel (1st)</t>
  </si>
  <si>
    <t>LGAC (1st) 7/22/04</t>
  </si>
  <si>
    <t>02:13.88</t>
  </si>
  <si>
    <t>USATF JO Tr (3rd)</t>
  </si>
  <si>
    <t>Vs Milpitas (1st)</t>
  </si>
  <si>
    <t>Paini, Sela</t>
  </si>
  <si>
    <t>Nguyen, Christina</t>
  </si>
  <si>
    <t>Robinson, Scott</t>
  </si>
  <si>
    <t>Long, Kelly</t>
  </si>
  <si>
    <t>Block, Vanessa</t>
  </si>
  <si>
    <t>Santa Catalina</t>
  </si>
  <si>
    <t>O'Brian, Jamie</t>
  </si>
  <si>
    <t>Iosefa, Burton</t>
  </si>
  <si>
    <t>Christie, Stephanie</t>
  </si>
  <si>
    <t>Jefferson</t>
  </si>
  <si>
    <t>Palma</t>
  </si>
  <si>
    <t>Gonzalez, Jaime</t>
  </si>
  <si>
    <t>Butler, Raquel</t>
  </si>
  <si>
    <t>00:43.39</t>
  </si>
  <si>
    <t>Stanford Inv (6th)</t>
  </si>
  <si>
    <t>Vs Gunderson (1st)</t>
  </si>
  <si>
    <t>47'09</t>
  </si>
  <si>
    <t>Bushnell, Kelly</t>
  </si>
  <si>
    <t>Jacobs, Terry</t>
  </si>
  <si>
    <t>Stanford Inv (2nd)</t>
  </si>
  <si>
    <t>Garay, Tony</t>
  </si>
  <si>
    <t>Stanford Inv (4th-H3)</t>
  </si>
  <si>
    <t>00:43.96</t>
  </si>
  <si>
    <t>03:25.05</t>
  </si>
  <si>
    <t>Vs Saratoga (1st)</t>
  </si>
  <si>
    <t>Mills-Bunje, Kyle</t>
  </si>
  <si>
    <t>23</t>
  </si>
  <si>
    <t>24</t>
  </si>
  <si>
    <t>25</t>
  </si>
  <si>
    <t>20'04.5</t>
  </si>
  <si>
    <t>Whalen, Christine</t>
  </si>
  <si>
    <t>Fearman, Trevor</t>
  </si>
  <si>
    <t>Evans, Mike</t>
  </si>
  <si>
    <t>O'Donnell, Matt</t>
  </si>
  <si>
    <t>00:56.75</t>
  </si>
  <si>
    <t>00:57.80</t>
  </si>
  <si>
    <t>SCVAL (H2-5th)</t>
  </si>
  <si>
    <t>Alleshouse, William</t>
  </si>
  <si>
    <t>00:50.96</t>
  </si>
  <si>
    <t>Gaspar, Don</t>
  </si>
  <si>
    <t>01:59.78</t>
  </si>
  <si>
    <t>00:47.68</t>
  </si>
  <si>
    <t>00:25.18</t>
  </si>
  <si>
    <t>00:25.69</t>
  </si>
  <si>
    <t>00:26.45</t>
  </si>
  <si>
    <t>26.28F w+2 EC(2)</t>
  </si>
  <si>
    <t>00:26.52</t>
  </si>
  <si>
    <t>00:22.42</t>
  </si>
  <si>
    <t>EC Tr (1st)</t>
  </si>
  <si>
    <t>SCVAL (1st)</t>
  </si>
  <si>
    <t>Subramaniam, Hari</t>
  </si>
  <si>
    <t>SCVAL (2nd)</t>
  </si>
  <si>
    <t>09:43.14</t>
  </si>
  <si>
    <t>04:01.71</t>
  </si>
  <si>
    <t>04:13.24</t>
  </si>
  <si>
    <t>03:20.56</t>
  </si>
  <si>
    <t>03:32.74</t>
  </si>
  <si>
    <t>Johnny Mathis (1st)</t>
  </si>
  <si>
    <t>SCCAL (1st)</t>
  </si>
  <si>
    <t>SCCAL (2nd)</t>
  </si>
  <si>
    <t>00:44.30</t>
  </si>
  <si>
    <t>SCCAL (3rd)</t>
  </si>
  <si>
    <t>04:10.41</t>
  </si>
  <si>
    <t>SCCAL Tr (1st)</t>
  </si>
  <si>
    <t>00:11.31</t>
  </si>
  <si>
    <t>01:58.77</t>
  </si>
  <si>
    <t>SCCAL (4th)</t>
  </si>
  <si>
    <t>00:41.48</t>
  </si>
  <si>
    <t>Bush, Russell</t>
  </si>
  <si>
    <t>14'01</t>
  </si>
  <si>
    <t>23'01</t>
  </si>
  <si>
    <t>Webber, Cameron</t>
  </si>
  <si>
    <t>43'09.5</t>
  </si>
  <si>
    <t>00:50.71</t>
  </si>
  <si>
    <t>00:50.78</t>
  </si>
  <si>
    <t>15.89F w+2 SCCAL Tr(1)</t>
  </si>
  <si>
    <t>00:59.53</t>
  </si>
  <si>
    <t>12.4h Vs Harbor(1) &amp; 12.86F w+2 SCCAL Tr(1)</t>
  </si>
  <si>
    <t>02:19.68</t>
  </si>
  <si>
    <t>02:19.77</t>
  </si>
  <si>
    <t>02:20.86</t>
  </si>
  <si>
    <t>48.70F SCCAL Tr(2)</t>
  </si>
  <si>
    <t>47.77F SCCAL(2)</t>
  </si>
  <si>
    <t>00:26.41</t>
  </si>
  <si>
    <t>11:42.51</t>
  </si>
  <si>
    <t>Lightfoot, Fern</t>
  </si>
  <si>
    <t>Storey, Sarah</t>
  </si>
  <si>
    <t>11'00</t>
  </si>
  <si>
    <t>17'02</t>
  </si>
  <si>
    <t>35'02.5</t>
  </si>
  <si>
    <t>115'04</t>
  </si>
  <si>
    <t>00:22.73</t>
  </si>
  <si>
    <t>00:22.68</t>
  </si>
  <si>
    <t>Haynes, Dante</t>
  </si>
  <si>
    <t>00:43.01</t>
  </si>
  <si>
    <t>20'07.25</t>
  </si>
  <si>
    <t>Hammond, Jeremy</t>
  </si>
  <si>
    <t>Shackleton, Kyle</t>
  </si>
  <si>
    <t>Shackleton, Drew</t>
  </si>
  <si>
    <t>Viehweg, Ciara</t>
  </si>
  <si>
    <t>F/S Top 8 (1st)</t>
  </si>
  <si>
    <t>Illarina, Mark</t>
  </si>
  <si>
    <t>41'03.5</t>
  </si>
  <si>
    <t>Brooks, Derrick</t>
  </si>
  <si>
    <t>McDonough, Brian</t>
  </si>
  <si>
    <t>09:53.20</t>
  </si>
  <si>
    <t>Oakland Relays (14th)</t>
  </si>
  <si>
    <t>SF Inv (1st)</t>
  </si>
  <si>
    <t>SF Inv (3rd)</t>
  </si>
  <si>
    <t>45'11.5</t>
  </si>
  <si>
    <t>Pt</t>
  </si>
  <si>
    <t>x</t>
  </si>
  <si>
    <t>BOYS</t>
  </si>
  <si>
    <t>GIRLS</t>
  </si>
  <si>
    <t>- Sort events by 'mark'</t>
  </si>
  <si>
    <t>- Select columns 'Pt' thru 'School'</t>
  </si>
  <si>
    <t>- Microsoft Excel list or DB (#1) - NEXT</t>
  </si>
  <si>
    <t>- NEXT</t>
  </si>
  <si>
    <t>- Right click 'count of Pt'</t>
  </si>
  <si>
    <t>- Field / SUM / OK</t>
  </si>
  <si>
    <t>- Alt / Data / Pivot Table Report (alt / D / P)</t>
  </si>
  <si>
    <t>- Select columns and COPY into TEAMS worksheet</t>
  </si>
  <si>
    <t>SF Inv (4th)</t>
  </si>
  <si>
    <t>Bradley, Samantha</t>
  </si>
  <si>
    <t>Molnar, Patrick</t>
  </si>
  <si>
    <t>SF Inv (1st-F/S)</t>
  </si>
  <si>
    <t>20'09</t>
  </si>
  <si>
    <t>00:11.39</t>
  </si>
  <si>
    <t>McKim, Adam</t>
  </si>
  <si>
    <t>Lam, John</t>
  </si>
  <si>
    <t>20'07.5</t>
  </si>
  <si>
    <t>Vs Leigh (1st)</t>
  </si>
  <si>
    <t>Laurent, Jason</t>
  </si>
  <si>
    <t>Finley, Eliza</t>
  </si>
  <si>
    <t>Sheehan, Ben</t>
  </si>
  <si>
    <t>Smith, Pat</t>
  </si>
  <si>
    <t>45'02.5</t>
  </si>
  <si>
    <t>Marchbanks, Mercedes</t>
  </si>
  <si>
    <t>Sequoia</t>
  </si>
  <si>
    <t>Eison, Julian</t>
  </si>
  <si>
    <t>Carmel Classic (2nd)</t>
  </si>
  <si>
    <t>TKA</t>
  </si>
  <si>
    <t>Theus, Nicole</t>
  </si>
  <si>
    <t>Padron, Monica</t>
  </si>
  <si>
    <t>Vs Monta Vista (2nd)</t>
  </si>
  <si>
    <t>Masetik, Amir</t>
  </si>
  <si>
    <t>Rosenberg, Geoff</t>
  </si>
  <si>
    <t>van Straaten, Andrew</t>
  </si>
  <si>
    <t>42'07.5</t>
  </si>
  <si>
    <t>H/P (1st-H4)</t>
  </si>
  <si>
    <t>H/P (9th)</t>
  </si>
  <si>
    <t>H/P (10th)</t>
  </si>
  <si>
    <t>Lassu, Reka</t>
  </si>
  <si>
    <t>Cohen, Tal</t>
  </si>
  <si>
    <t>Ekeh, Stephanie</t>
  </si>
  <si>
    <t>Cole, Whitney</t>
  </si>
  <si>
    <t>H/P (1st-H3)</t>
  </si>
  <si>
    <t>H/P (2nd-H3)</t>
  </si>
  <si>
    <t>H/P (1st-H2)</t>
  </si>
  <si>
    <t>00:49.46</t>
  </si>
  <si>
    <t>00:51.46</t>
  </si>
  <si>
    <t>CCS Tr (H1-5th)</t>
  </si>
  <si>
    <t>05:02.57</t>
  </si>
  <si>
    <t>05:06.19</t>
  </si>
  <si>
    <t>05:06.86</t>
  </si>
  <si>
    <t>05:15.09</t>
  </si>
  <si>
    <t>00:15.09</t>
  </si>
  <si>
    <t>15.96F w2.9 CCS Tr(H3-2)</t>
  </si>
  <si>
    <t>16.03F w2.9 CCS Tr(H3-4)</t>
  </si>
  <si>
    <t>00:16.25</t>
  </si>
  <si>
    <t>16.74F w2.1 BVAL-ST(1)</t>
  </si>
  <si>
    <t>16.75F w2.7 BVAL(5)</t>
  </si>
  <si>
    <t>00:16.87</t>
  </si>
  <si>
    <t>00:58.21</t>
  </si>
  <si>
    <t>00:56.92</t>
  </si>
  <si>
    <t>00:59.05</t>
  </si>
  <si>
    <t>00:59.44</t>
  </si>
  <si>
    <t>CCS Tr (H2-4th)</t>
  </si>
  <si>
    <t>Clancy, Darragh</t>
  </si>
  <si>
    <t>01:00.09</t>
  </si>
  <si>
    <t>Sumner, Alex</t>
  </si>
  <si>
    <t>01:00.23</t>
  </si>
  <si>
    <t>00:12.56</t>
  </si>
  <si>
    <t>12.72F w2.5 BVAL(3)</t>
  </si>
  <si>
    <t>Phan, Jullien</t>
  </si>
  <si>
    <t>York</t>
  </si>
  <si>
    <t>00:12.92</t>
  </si>
  <si>
    <t>12.87F w+2 EC(2) &amp; 12.6h Vs Sar(1)</t>
  </si>
  <si>
    <t>00:12.96</t>
  </si>
  <si>
    <t>Erickson, Jaimee</t>
  </si>
  <si>
    <t>00:12.99</t>
  </si>
  <si>
    <t>02:12.50</t>
  </si>
  <si>
    <t>02:16.22</t>
  </si>
  <si>
    <t>02:17.86</t>
  </si>
  <si>
    <t>Boyd, Amanda</t>
  </si>
  <si>
    <t>02:19.98</t>
  </si>
  <si>
    <t>02:20.27</t>
  </si>
  <si>
    <t>00:45.68</t>
  </si>
  <si>
    <t>00:46.58</t>
  </si>
  <si>
    <t>00:46.70</t>
  </si>
  <si>
    <t>00:47.03</t>
  </si>
  <si>
    <t>00:47.30</t>
  </si>
  <si>
    <t>Chen, Jessica</t>
  </si>
  <si>
    <t>00:47.50</t>
  </si>
  <si>
    <t>00:48.41</t>
  </si>
  <si>
    <t>24.43F w2.4 CCS Tr(H2-1)</t>
  </si>
  <si>
    <t>00:25.50</t>
  </si>
  <si>
    <t>00:25.46</t>
  </si>
  <si>
    <t>26.10F w2.5 CCS Tr(H3-4)</t>
  </si>
  <si>
    <t>00:26.51</t>
  </si>
  <si>
    <t>10:56.94</t>
  </si>
  <si>
    <t>11:18.67</t>
  </si>
  <si>
    <t>11:19.55</t>
  </si>
  <si>
    <t>Marquez, Arely</t>
  </si>
  <si>
    <t>11:40.23</t>
  </si>
  <si>
    <t>Vasquez, Veronica</t>
  </si>
  <si>
    <t>CCS Tr (14th)</t>
  </si>
  <si>
    <t>11:46.95</t>
  </si>
  <si>
    <t>04:03.29</t>
  </si>
  <si>
    <t>04:03.98</t>
  </si>
  <si>
    <t>04:07.72</t>
  </si>
  <si>
    <t>04:08.08</t>
  </si>
  <si>
    <t>04:09.36</t>
  </si>
  <si>
    <t>04:10.31</t>
  </si>
  <si>
    <t>WVJ&amp;S (4th)</t>
  </si>
  <si>
    <t>05:07.3</t>
  </si>
  <si>
    <t>GWI (2nd)</t>
  </si>
  <si>
    <t>04:13.39</t>
  </si>
  <si>
    <t>11'09</t>
  </si>
  <si>
    <t>18'02</t>
  </si>
  <si>
    <t>18'00.5 w2.1 CCS Tr(3)</t>
  </si>
  <si>
    <t>17'08</t>
  </si>
  <si>
    <t>17'03.5</t>
  </si>
  <si>
    <t>16'11</t>
  </si>
  <si>
    <t>Link, Alexis</t>
  </si>
  <si>
    <t>38'10.75</t>
  </si>
  <si>
    <t>38'04.5</t>
  </si>
  <si>
    <t>38'02.5</t>
  </si>
  <si>
    <t>34'09.75</t>
  </si>
  <si>
    <t>35'00.25 w3.6 CCS Tr(9)</t>
  </si>
  <si>
    <t>w2.6</t>
  </si>
  <si>
    <t>118'09</t>
  </si>
  <si>
    <t>Onyewuenyi, Chidiwma</t>
  </si>
  <si>
    <t>117'08</t>
  </si>
  <si>
    <t>112'07</t>
  </si>
  <si>
    <t>111'11</t>
  </si>
  <si>
    <t>108'04</t>
  </si>
  <si>
    <t>Barozza, Sierra</t>
  </si>
  <si>
    <t>106'10</t>
  </si>
  <si>
    <t>38'01.5</t>
  </si>
  <si>
    <t>35'08.5</t>
  </si>
  <si>
    <t>H/P (8th)</t>
  </si>
  <si>
    <t>H/P (2nd-H1)</t>
  </si>
  <si>
    <t>00:50.92</t>
  </si>
  <si>
    <t>Lippincott, Luke</t>
  </si>
  <si>
    <t>00:11.20</t>
  </si>
  <si>
    <t>Heagney, Christina</t>
  </si>
  <si>
    <t>Wirgler, Matthew</t>
  </si>
  <si>
    <t>00:11.27</t>
  </si>
  <si>
    <t>Yanogacio, Lawrence</t>
  </si>
  <si>
    <t>00:22.36</t>
  </si>
  <si>
    <t>H/P (3rd-H4)</t>
  </si>
  <si>
    <t>00:49.84</t>
  </si>
  <si>
    <t>00:51.61</t>
  </si>
  <si>
    <t>Kurani, Kyle</t>
  </si>
  <si>
    <t>01:59.28</t>
  </si>
  <si>
    <t>04:31.21</t>
  </si>
  <si>
    <t>H/P (2nd-H7)</t>
  </si>
  <si>
    <t>00:16.74</t>
  </si>
  <si>
    <t>195'01.5</t>
  </si>
  <si>
    <t>54'02</t>
  </si>
  <si>
    <t>Grade</t>
  </si>
  <si>
    <t>00:44.34 f</t>
  </si>
  <si>
    <t>00:44.84 f</t>
  </si>
  <si>
    <t>00:45.14 f</t>
  </si>
  <si>
    <t>00:45.24 f</t>
  </si>
  <si>
    <t>-04:25.19 f</t>
  </si>
  <si>
    <t>04:26.64 f</t>
  </si>
  <si>
    <t>04:28.04 f</t>
  </si>
  <si>
    <t>00:14.64 f</t>
  </si>
  <si>
    <t>00:16.24 f</t>
  </si>
  <si>
    <t>Fearman,</t>
  </si>
  <si>
    <t>00:51.04 f</t>
  </si>
  <si>
    <t>00:51.74 f</t>
  </si>
  <si>
    <t>00:11.34 f</t>
  </si>
  <si>
    <t>Hashmi,</t>
  </si>
  <si>
    <t>02:01.24 f</t>
  </si>
  <si>
    <t>00:41.04 f</t>
  </si>
  <si>
    <t>00:43.04 f</t>
  </si>
  <si>
    <t>00:22.74 f</t>
  </si>
  <si>
    <t>00:23.04 f</t>
  </si>
  <si>
    <t>10:00.64 f</t>
  </si>
  <si>
    <t>10:03.14 f</t>
  </si>
  <si>
    <t>-10:11.57 f</t>
  </si>
  <si>
    <t>03:37.94 f</t>
  </si>
  <si>
    <t>Atkinson,</t>
  </si>
  <si>
    <t>Houston, Hasani</t>
  </si>
  <si>
    <t>Wooden, Matai</t>
  </si>
  <si>
    <t>5'04</t>
  </si>
  <si>
    <t>Gadson, Ashley</t>
  </si>
  <si>
    <t>Follmar, Alicia</t>
  </si>
  <si>
    <t>Chen, Daniel</t>
  </si>
  <si>
    <t>Weber, Cameron</t>
  </si>
  <si>
    <t>Regan, Kyle</t>
  </si>
  <si>
    <t>McGuire, Chris</t>
  </si>
  <si>
    <t>146'10</t>
  </si>
  <si>
    <t>Musika, Siua</t>
  </si>
  <si>
    <t>Starick, Danny</t>
  </si>
  <si>
    <t>14'06</t>
  </si>
  <si>
    <t>Vs Riordan (1st)</t>
  </si>
  <si>
    <t>13'07</t>
  </si>
  <si>
    <t>12'08</t>
  </si>
  <si>
    <t>12.5h Vs Lyn(1)</t>
  </si>
  <si>
    <t>12.0h w+2 Vs Mills(1)</t>
  </si>
  <si>
    <t>00:12.68</t>
  </si>
  <si>
    <t>Belomy, Gwen</t>
  </si>
  <si>
    <t>Rosario, Ryan</t>
  </si>
  <si>
    <t>16'10</t>
  </si>
  <si>
    <t>56'11.5</t>
  </si>
  <si>
    <t>CCS Tr (1st)</t>
  </si>
  <si>
    <t>CCS Tr (2nd)</t>
  </si>
  <si>
    <t>CCS Tr (H1-1st)</t>
  </si>
  <si>
    <t>CCS Tr (H1-2nd)</t>
  </si>
  <si>
    <t>43.52F CCS Tr(H4-2)</t>
  </si>
  <si>
    <t>00:44.22</t>
  </si>
  <si>
    <t>CCS Tr (H1-3rd)</t>
  </si>
  <si>
    <t>CCS Tr (H1-4th)</t>
  </si>
  <si>
    <t>00:44.37</t>
  </si>
  <si>
    <t>CCS Tr (4th)</t>
  </si>
  <si>
    <t>04:20.12</t>
  </si>
  <si>
    <t>CCS Tr (5th)</t>
  </si>
  <si>
    <t>04:21.59</t>
  </si>
  <si>
    <t>CCS Tr (6th)</t>
  </si>
  <si>
    <t>Nedeau, Paul</t>
  </si>
  <si>
    <t>CCS Tr (10th)</t>
  </si>
  <si>
    <t>04:24.84</t>
  </si>
  <si>
    <t>CCS Tr (12th)</t>
  </si>
  <si>
    <t>04:27.61</t>
  </si>
  <si>
    <t>00:15.41</t>
  </si>
  <si>
    <t>00:15.53</t>
  </si>
  <si>
    <t>00:15.86</t>
  </si>
  <si>
    <t>CCS Tr (H3-5th)</t>
  </si>
  <si>
    <t>00:50.00</t>
  </si>
  <si>
    <t>CCS Tr (H4-1st)</t>
  </si>
  <si>
    <t>00:49.47</t>
  </si>
  <si>
    <t>CCS Tr (H3-2nd)</t>
  </si>
  <si>
    <t>CCS Tr (H3-3rd)</t>
  </si>
  <si>
    <t>10.88F w3.2 CCS Tr(H2-1)</t>
  </si>
  <si>
    <t>00:10.96</t>
  </si>
  <si>
    <t>CCS Tr (H3-1st)</t>
  </si>
  <si>
    <t>10.96F w3.2 CCS Tr(H2-3)</t>
  </si>
  <si>
    <t>11.00F w3.2 CCS Tr(H2-4)</t>
  </si>
  <si>
    <t>11.26F w3.2 CCS Tr(H2-5)</t>
  </si>
  <si>
    <t>CCS Tr (H3-4th)</t>
  </si>
  <si>
    <t>00:11.29</t>
  </si>
  <si>
    <t>00:11.24</t>
  </si>
  <si>
    <t>BVAL-MH Tr (4th)</t>
  </si>
  <si>
    <t>10.8h w+2 Vs Ind(1)</t>
  </si>
  <si>
    <t>00:11.09</t>
  </si>
  <si>
    <t>01:55.04</t>
  </si>
  <si>
    <t>01:56.13</t>
  </si>
  <si>
    <t>CCS Tr (H4-2nd)</t>
  </si>
  <si>
    <t>01:56.34</t>
  </si>
  <si>
    <t>CCS Tr (H2-2nd)</t>
  </si>
  <si>
    <t>01:56.37</t>
  </si>
  <si>
    <t>01:56.73</t>
  </si>
  <si>
    <t>01:57.19</t>
  </si>
  <si>
    <t>CCS Tr (H4-3rd)</t>
  </si>
  <si>
    <t>01:57.92</t>
  </si>
  <si>
    <t>Edwards, Scott</t>
  </si>
  <si>
    <t>CCS Tr (H4-4th)</t>
  </si>
  <si>
    <t>01:59.26</t>
  </si>
  <si>
    <t>Waltz, Jeremy</t>
  </si>
  <si>
    <t>01:59.87</t>
  </si>
  <si>
    <t>00:40.69</t>
  </si>
  <si>
    <t>Pham, Yvan</t>
  </si>
  <si>
    <t>CCS Tr (H4-5th)</t>
  </si>
  <si>
    <t>00:41.86</t>
  </si>
  <si>
    <t>00:41.87</t>
  </si>
  <si>
    <t>Shabram, Oliver</t>
  </si>
  <si>
    <t>00:22.19</t>
  </si>
  <si>
    <t>00:22.33</t>
  </si>
  <si>
    <t>22.45F w+2 Vs Bell(1)</t>
  </si>
  <si>
    <t>09:43.38</t>
  </si>
  <si>
    <t>09:44.85</t>
  </si>
  <si>
    <t>CCS Tr (13th)</t>
  </si>
  <si>
    <t>03:25.17</t>
  </si>
  <si>
    <t>03:28.53</t>
  </si>
  <si>
    <t>03:28.82</t>
  </si>
  <si>
    <t>3:29.10F CCS Tr(H2-2)</t>
  </si>
  <si>
    <t>03:30.41</t>
  </si>
  <si>
    <t>CCS Tr (H2-3rd)</t>
  </si>
  <si>
    <t>03:31.83</t>
  </si>
  <si>
    <t>Valdez, Frank</t>
  </si>
  <si>
    <t>CCS Tr (5th-T)</t>
  </si>
  <si>
    <t>Simmons, Todd</t>
  </si>
  <si>
    <t>MV Christian</t>
  </si>
  <si>
    <t>CCS Tr (3rd)</t>
  </si>
  <si>
    <t>CCS Tr (7th)</t>
  </si>
  <si>
    <t>23'00.75</t>
  </si>
  <si>
    <t>22'05.75</t>
  </si>
  <si>
    <t>22'00.25</t>
  </si>
  <si>
    <t>CCS Tr (8th)</t>
  </si>
  <si>
    <t>CCS Tr (9th)</t>
  </si>
  <si>
    <t>Robinson, Jon</t>
  </si>
  <si>
    <t>21'07.5</t>
  </si>
  <si>
    <t>45'09.5</t>
  </si>
  <si>
    <t>45'08</t>
  </si>
  <si>
    <t>44'11.25</t>
  </si>
  <si>
    <t>44'01</t>
  </si>
  <si>
    <t>CCS Tr (11th)</t>
  </si>
  <si>
    <t>43'05.25</t>
  </si>
  <si>
    <t>43'04</t>
  </si>
  <si>
    <t>148'02</t>
  </si>
  <si>
    <t>55'00.75</t>
  </si>
  <si>
    <t>54'00.25</t>
  </si>
  <si>
    <t>49'05.75</t>
  </si>
  <si>
    <t>49'04.5</t>
  </si>
  <si>
    <t>Gonzalez, Jaime JR</t>
  </si>
  <si>
    <t>Dobbins, Laura</t>
  </si>
  <si>
    <t>BA Top 8 (4th)</t>
  </si>
  <si>
    <t>00:59.07</t>
  </si>
  <si>
    <t>00:49.22</t>
  </si>
  <si>
    <t>BA Top 8 (6th)</t>
  </si>
  <si>
    <t>BA Top 8 (1st)</t>
  </si>
  <si>
    <t>05:06.91</t>
  </si>
  <si>
    <t>05:14.96</t>
  </si>
  <si>
    <t>40'04</t>
  </si>
  <si>
    <t>00:51.49</t>
  </si>
  <si>
    <t>SCVAL (H1-1st)</t>
  </si>
  <si>
    <t>SCVAL (H2-1st)</t>
  </si>
  <si>
    <t>SCVAL (H2-2nd)</t>
  </si>
  <si>
    <t>00:50.74</t>
  </si>
  <si>
    <t>SCVAL (H2-3rd)</t>
  </si>
  <si>
    <t>SCVAL (H2-4th)</t>
  </si>
  <si>
    <t>00:51.00</t>
  </si>
  <si>
    <t>00:51.53</t>
  </si>
  <si>
    <t>SCAVL (H2-6th)</t>
  </si>
  <si>
    <t>SCVAL (H2-7th)</t>
  </si>
  <si>
    <t>00:51.59</t>
  </si>
  <si>
    <t>SCVAL (4th)</t>
  </si>
  <si>
    <t>05:17.64</t>
  </si>
  <si>
    <t>SCVAL (6th)</t>
  </si>
  <si>
    <t>17.18F w2.6 SCVAL(H1-1)</t>
  </si>
  <si>
    <t>16.1 w+2 Vs Paly(1) &amp; 16.65F w2.6 SCVAL(H2-4)</t>
  </si>
  <si>
    <t>37'05</t>
  </si>
  <si>
    <t>Bottorff, Shalina</t>
  </si>
  <si>
    <t>Peck, Justin</t>
  </si>
  <si>
    <t>Ching, Ross</t>
  </si>
  <si>
    <t>Ta, Justin</t>
  </si>
  <si>
    <t>LGAC #5 (1st)</t>
  </si>
  <si>
    <t>Deane, Kelli</t>
  </si>
  <si>
    <t>Y</t>
  </si>
  <si>
    <t>Robinson, Renisha</t>
  </si>
  <si>
    <t>Huang, MayC</t>
  </si>
  <si>
    <t>13'00</t>
  </si>
  <si>
    <t>5'00</t>
  </si>
  <si>
    <t>Doughty, Rachel</t>
  </si>
  <si>
    <t>Dodson, Ali</t>
  </si>
  <si>
    <t>01:58.28</t>
  </si>
  <si>
    <t>Khan, Taimur</t>
  </si>
  <si>
    <t>Stewart, James</t>
  </si>
  <si>
    <t>Simplot (13th)</t>
  </si>
  <si>
    <t>Tarmoh, Jeneba</t>
  </si>
  <si>
    <t>00:26.32</t>
  </si>
  <si>
    <t>Bellarmine Inv (1st)</t>
  </si>
  <si>
    <t>04:46.77</t>
  </si>
  <si>
    <t>AOC (3rd)</t>
  </si>
  <si>
    <t>Guttadauro, Nick</t>
  </si>
  <si>
    <t>Wintrup, Ian</t>
  </si>
  <si>
    <t>03:31.11</t>
  </si>
  <si>
    <t>12'00</t>
  </si>
  <si>
    <t>Harris, Sean</t>
  </si>
  <si>
    <t>Bogdanoff, Scott</t>
  </si>
  <si>
    <t>Vs LG (1st)</t>
  </si>
  <si>
    <t>04:11.0</t>
  </si>
  <si>
    <t>00:11.0</t>
  </si>
  <si>
    <t>00:44.2</t>
  </si>
  <si>
    <t>Vs SCrk &amp; Evergreen (1st)</t>
  </si>
  <si>
    <t>35'07.5</t>
  </si>
  <si>
    <t>Vs NMC (1st)</t>
  </si>
  <si>
    <t>Young, Hunter</t>
  </si>
  <si>
    <t>Hunt, Meghan</t>
  </si>
  <si>
    <t>5'03</t>
  </si>
  <si>
    <t>Vs Cupertino (1st)</t>
  </si>
  <si>
    <t>Roche, Casey</t>
  </si>
  <si>
    <t>Vs College Park (1st-T)</t>
  </si>
  <si>
    <t>MP Relays (4th)</t>
  </si>
  <si>
    <t>10'00</t>
  </si>
  <si>
    <t>Lozovatskaya, Liza</t>
  </si>
  <si>
    <t>Rayburn, Carley</t>
  </si>
  <si>
    <t>DeMartini, Talia</t>
  </si>
  <si>
    <t>Gill, John</t>
  </si>
  <si>
    <t>Campi, Ben</t>
  </si>
  <si>
    <t>Glassanos, David</t>
  </si>
  <si>
    <t>Haggerty, Joey</t>
  </si>
  <si>
    <t>Vs Presentation (1st)</t>
  </si>
  <si>
    <t>Caldwell, Brittney</t>
  </si>
  <si>
    <t>Sitler, Ben</t>
  </si>
  <si>
    <t>Vs Bellarmine (1st)</t>
  </si>
  <si>
    <t>00:11.26</t>
  </si>
  <si>
    <t>Honaker, Matt</t>
  </si>
  <si>
    <t>Chaves, Kevin</t>
  </si>
  <si>
    <t>Tyler, Tori</t>
  </si>
  <si>
    <t>Bryant, Nathalie</t>
  </si>
  <si>
    <t>4 way on 3/11 (1st)</t>
  </si>
  <si>
    <t>17'00.5</t>
  </si>
  <si>
    <t>Vs Santa Cruz (1st)</t>
  </si>
  <si>
    <t>Cooper, Lindsey</t>
  </si>
  <si>
    <t>Grewohl, Courtney</t>
  </si>
  <si>
    <t>Lopes, Nickie</t>
  </si>
  <si>
    <t>Doyle, Emily</t>
  </si>
  <si>
    <t>Vs Piedmont Hills (1st)</t>
  </si>
  <si>
    <t>Vs Willow Glen (1st)</t>
  </si>
  <si>
    <t>Vs Leland (1st)</t>
  </si>
  <si>
    <t>Evergreen</t>
  </si>
  <si>
    <t>00:43.3</t>
  </si>
  <si>
    <t>Vs Paly (1st)</t>
  </si>
  <si>
    <t>Vs Mt View (1st)</t>
  </si>
  <si>
    <t>Vs SHC (1st)</t>
  </si>
  <si>
    <t>15.6h Vs N Sal(1)</t>
  </si>
  <si>
    <t>O'Connor, Matt</t>
  </si>
  <si>
    <t>Catalli, Tony</t>
  </si>
  <si>
    <t>Hillsdale</t>
  </si>
  <si>
    <t>Van Vlasselear, Kristen</t>
  </si>
  <si>
    <t>Woodside</t>
  </si>
  <si>
    <t>16.3h SCCAL Mk</t>
  </si>
  <si>
    <t>16.3h w+2 Vs LG(2)</t>
  </si>
  <si>
    <t>O'Connor, Taylor</t>
  </si>
  <si>
    <t>00:11.25</t>
  </si>
  <si>
    <t>10.6h w+2 Vs Riordan(1)</t>
  </si>
  <si>
    <t>00:44.3</t>
  </si>
  <si>
    <t>Mt View</t>
  </si>
  <si>
    <t>Vs Homestead (1st)</t>
  </si>
  <si>
    <t>00:12.1</t>
  </si>
  <si>
    <t>K-Bell (3rd)</t>
  </si>
  <si>
    <t>00:11.04</t>
  </si>
  <si>
    <t>McGraw, Tyrone</t>
  </si>
  <si>
    <t>K-Bell (4th)</t>
  </si>
  <si>
    <t>00:11.32</t>
  </si>
  <si>
    <t>K-Bell (6th)</t>
  </si>
  <si>
    <t>100 - Hand</t>
  </si>
  <si>
    <t>00:22.76</t>
  </si>
  <si>
    <t>200 - Hand</t>
  </si>
  <si>
    <t>Chaung, Billy</t>
  </si>
  <si>
    <t>Ariche, Jordan</t>
  </si>
  <si>
    <t>Fitzpatrick, Dylan</t>
  </si>
  <si>
    <t>Giovanni, Falari</t>
  </si>
  <si>
    <t>04:27.14</t>
  </si>
  <si>
    <t>Delaurenti, Michael</t>
  </si>
  <si>
    <t>Smith, Danny</t>
  </si>
  <si>
    <t>Thompson, Marcel</t>
  </si>
  <si>
    <t>00:15.79</t>
  </si>
  <si>
    <t>Smith, Tyler</t>
  </si>
  <si>
    <t>Moon, Marco</t>
  </si>
  <si>
    <t>Lando, Micheal</t>
  </si>
  <si>
    <t>Fazio, Joe</t>
  </si>
  <si>
    <t>Lopez, Devan</t>
  </si>
  <si>
    <t>Bianculli, Greg</t>
  </si>
  <si>
    <t>00:12.26</t>
  </si>
  <si>
    <t>Carter, Krystal</t>
  </si>
  <si>
    <t>00:24.87</t>
  </si>
  <si>
    <t>00:25.35</t>
  </si>
  <si>
    <t>00:22.82</t>
  </si>
  <si>
    <t>00:22.88</t>
  </si>
  <si>
    <t>00:25.66</t>
  </si>
  <si>
    <t>00:26.42</t>
  </si>
  <si>
    <t>00:51.6</t>
  </si>
  <si>
    <t>00:59.9</t>
  </si>
  <si>
    <t>35'10</t>
  </si>
  <si>
    <t>36'08 w+2 Vs MP(1)</t>
  </si>
  <si>
    <t>Clancy, Daragh</t>
  </si>
  <si>
    <t>Stege, Caroline</t>
  </si>
  <si>
    <t>Benson, Ashley</t>
  </si>
  <si>
    <t>Boyle, Stacie</t>
  </si>
  <si>
    <t>Peppard, Samantha</t>
  </si>
  <si>
    <t>Goodwin, Jill</t>
  </si>
  <si>
    <t>05:03.74</t>
  </si>
  <si>
    <t>Lee, Thea</t>
  </si>
  <si>
    <t>10:58.18</t>
  </si>
  <si>
    <t>Hansen, Julianne</t>
  </si>
  <si>
    <t>Thompson, Ellen</t>
  </si>
  <si>
    <t>Miller, Danielle</t>
  </si>
  <si>
    <t>Nicewonger, Ariana</t>
  </si>
  <si>
    <t>Kornegay, Kate</t>
  </si>
  <si>
    <t>Bushinski, Erica</t>
  </si>
  <si>
    <t>Brown, Jessica</t>
  </si>
  <si>
    <t>Nguyen,  Christine</t>
  </si>
  <si>
    <t>Deely, Laura</t>
  </si>
  <si>
    <t>36'11</t>
  </si>
  <si>
    <t>9/10</t>
  </si>
  <si>
    <t>K-Bell (1st - FS)</t>
  </si>
  <si>
    <t>Beaucham, Jalal</t>
  </si>
  <si>
    <t>Wildcat (1st)</t>
  </si>
  <si>
    <t>San Benito</t>
  </si>
  <si>
    <t>Mitty Inv (1st)</t>
  </si>
  <si>
    <t>Picardo, Angie</t>
  </si>
  <si>
    <t>Ballou, Jullianne</t>
  </si>
  <si>
    <t>Curtis, Lauren</t>
  </si>
  <si>
    <t>English, Janelle</t>
  </si>
  <si>
    <t>Mitty Inv (2nd)</t>
  </si>
  <si>
    <t>Boykin, Christina</t>
  </si>
  <si>
    <t>Plattner, Oliver</t>
  </si>
  <si>
    <t>Bradford, Matt</t>
  </si>
  <si>
    <t>Gancayco, Nick</t>
  </si>
  <si>
    <t>09:32.38</t>
  </si>
  <si>
    <t>00:15.31</t>
  </si>
  <si>
    <t>Powell, Brandon</t>
  </si>
  <si>
    <t>Lee, Patrick</t>
  </si>
  <si>
    <t>Taylor, Shyrod</t>
  </si>
  <si>
    <t>Hauswirth, Chris</t>
  </si>
  <si>
    <t>Khalipa, Jason</t>
  </si>
  <si>
    <t>Vs Gunn (1st)</t>
  </si>
  <si>
    <t>PSAL #1 (1st)</t>
  </si>
  <si>
    <t>00:16.4</t>
  </si>
  <si>
    <t>McNamara, Britney</t>
  </si>
  <si>
    <t>Nguyen, Thanh</t>
  </si>
  <si>
    <t>118'08</t>
  </si>
  <si>
    <t>Bellarmine Relays (1st)</t>
  </si>
  <si>
    <t>13'06</t>
  </si>
  <si>
    <t>Pizella, Angela</t>
  </si>
  <si>
    <t>Anyanwu, Ihunna</t>
  </si>
  <si>
    <t>21'10</t>
  </si>
  <si>
    <t>Russell, Bianca</t>
  </si>
  <si>
    <t>Vs Valley Christian (1st)</t>
  </si>
  <si>
    <t>Murphy, PJ</t>
  </si>
  <si>
    <t>Williams, Samantha</t>
  </si>
  <si>
    <t>Shannon, Cassie</t>
  </si>
  <si>
    <t>Redwood</t>
  </si>
  <si>
    <t>Crichlow, Pearson</t>
  </si>
  <si>
    <t>Jackson, David</t>
  </si>
  <si>
    <t>SH Prep</t>
  </si>
  <si>
    <t>00:22.4</t>
  </si>
  <si>
    <t>Vs Mt Pleasant (1st)</t>
  </si>
  <si>
    <t>12.07F w+2 Vs SCrk(1)</t>
  </si>
  <si>
    <t>00:12.98</t>
  </si>
  <si>
    <t>00:12.5</t>
  </si>
  <si>
    <t>Van Buren, Kendra</t>
  </si>
  <si>
    <t>Vs Overfelt (1st)</t>
  </si>
  <si>
    <t>Robinson, Renesha</t>
  </si>
  <si>
    <t>00:26.18</t>
  </si>
  <si>
    <t>00:26.0</t>
  </si>
  <si>
    <t>24.88F w+2 Vs SCrk(1)</t>
  </si>
  <si>
    <t>Zerzan, Sarah</t>
  </si>
  <si>
    <t>Tarmoh, Jenaba</t>
  </si>
  <si>
    <t>34'01</t>
  </si>
  <si>
    <t>w+2</t>
  </si>
  <si>
    <t>135'04</t>
  </si>
  <si>
    <t>Dailor, Shea</t>
  </si>
  <si>
    <t>39'11</t>
  </si>
  <si>
    <t>Horowitz, Amy</t>
  </si>
  <si>
    <t>00:51.45</t>
  </si>
  <si>
    <t>11.03F w+2 Vs SCrk(1)</t>
  </si>
  <si>
    <t>6'01</t>
  </si>
  <si>
    <t xml:space="preserve">Driggs, </t>
  </si>
  <si>
    <t>49'08.5</t>
  </si>
  <si>
    <t>Matau, Andy</t>
  </si>
  <si>
    <t>Pierce, Stefan</t>
  </si>
  <si>
    <t>WVR (1st)</t>
  </si>
  <si>
    <t>44.73F WVR(1)</t>
  </si>
  <si>
    <t>WVR (2nd)</t>
  </si>
  <si>
    <t>Talton, Keianna</t>
  </si>
  <si>
    <t>WVR (5th)</t>
  </si>
  <si>
    <t>00:12.78</t>
  </si>
  <si>
    <t>WVR (7th)</t>
  </si>
  <si>
    <t>00:12.91</t>
  </si>
  <si>
    <t>Ingram, Andre</t>
  </si>
  <si>
    <t>McFolling, Marcus</t>
  </si>
  <si>
    <t>Stone, Jabari</t>
  </si>
  <si>
    <t>00:11.23</t>
  </si>
  <si>
    <t>WVR (4th)</t>
  </si>
  <si>
    <t>00:11.33</t>
  </si>
  <si>
    <t>02:19.30</t>
  </si>
  <si>
    <t>02:19.93</t>
  </si>
  <si>
    <t>Keller, Stephen</t>
  </si>
  <si>
    <t>00:16.68</t>
  </si>
  <si>
    <t>Agoff, Christina</t>
  </si>
  <si>
    <t>MH Inv (1st)</t>
  </si>
  <si>
    <t>Vs San Benito (1st)</t>
  </si>
  <si>
    <t>Vs Salinas (2nd)</t>
  </si>
  <si>
    <t>Shine, Anthony</t>
  </si>
  <si>
    <t>00:40.7</t>
  </si>
  <si>
    <t>03:28.8</t>
  </si>
  <si>
    <t>Francisco, F</t>
  </si>
  <si>
    <t>5'10</t>
  </si>
  <si>
    <t>40'00</t>
  </si>
  <si>
    <t>SMOC (5th)</t>
  </si>
  <si>
    <t>15'00</t>
  </si>
  <si>
    <t>SMOC (3rd)</t>
  </si>
  <si>
    <t>05:00.62</t>
  </si>
  <si>
    <t>SMOC (4th)</t>
  </si>
  <si>
    <t>SMOC (2nd)</t>
  </si>
  <si>
    <t>01:59.12</t>
  </si>
  <si>
    <t>Carmel Classic (1st)</t>
  </si>
  <si>
    <t>04:26.49</t>
  </si>
  <si>
    <t>00:15.83</t>
  </si>
  <si>
    <t>Carmel Classic (H1-1st)</t>
  </si>
  <si>
    <t>Carmel Classic (3rd)</t>
  </si>
  <si>
    <t>21'01.5</t>
  </si>
  <si>
    <t>34'07</t>
  </si>
  <si>
    <t>Onyemen, Georgeia</t>
  </si>
  <si>
    <t>McKenzie, Dana</t>
  </si>
  <si>
    <t>Alisal Inv (1st)</t>
  </si>
  <si>
    <t>Hernandez, Tannia</t>
  </si>
  <si>
    <t>00:59.54</t>
  </si>
  <si>
    <t>Alisal Inv (2nd)</t>
  </si>
  <si>
    <t>02:20.76</t>
  </si>
  <si>
    <t>04:09.58</t>
  </si>
  <si>
    <t>09'01</t>
  </si>
  <si>
    <t>Vainer, Sara</t>
  </si>
  <si>
    <t>34'11.75</t>
  </si>
  <si>
    <t>Neri, Monica</t>
  </si>
  <si>
    <t>00:50.51</t>
  </si>
  <si>
    <t>01:56.38</t>
  </si>
  <si>
    <t>Palmtag, Mike</t>
  </si>
  <si>
    <t>00:15.38</t>
  </si>
  <si>
    <t>Alisal Inv (3rd)</t>
  </si>
  <si>
    <t>Voeltz, David</t>
  </si>
  <si>
    <t>Alisal Inv (5th)</t>
  </si>
  <si>
    <t>00:15.84</t>
  </si>
  <si>
    <t>00:40.17</t>
  </si>
  <si>
    <t>Wusu, Dami</t>
  </si>
  <si>
    <t>Wanner, Katy</t>
  </si>
  <si>
    <t>Yu, Chris</t>
  </si>
  <si>
    <t>Salinas City (1st)</t>
  </si>
  <si>
    <t>Salinas City (3rd)</t>
  </si>
  <si>
    <t>Salinas City (2nd)</t>
  </si>
  <si>
    <t>00:51.2</t>
  </si>
  <si>
    <t>60.75F Top8(9)</t>
  </si>
  <si>
    <t>00:59.1</t>
  </si>
  <si>
    <t>04:13.4</t>
  </si>
  <si>
    <t>48'00.5</t>
  </si>
  <si>
    <t>Vasquez, Brian</t>
  </si>
  <si>
    <t>21'05.5</t>
  </si>
  <si>
    <t>Bradford, Ben</t>
  </si>
  <si>
    <t>Marquez, Tommy</t>
  </si>
  <si>
    <t>17'01.5</t>
  </si>
  <si>
    <t>Hernadez, Tannia</t>
  </si>
  <si>
    <t>34'09</t>
  </si>
  <si>
    <t>00:44.35</t>
  </si>
  <si>
    <t>BVAL-MH (2nd)</t>
  </si>
  <si>
    <t>15.02F w+2 BVAL-MH(1)</t>
  </si>
  <si>
    <t>15.31F w+2 BVAL-MH Tr(1)</t>
  </si>
  <si>
    <t>BVAL-MH (1st)</t>
  </si>
  <si>
    <t>10.83F w+2 BVAL-MH Tr(1)</t>
  </si>
  <si>
    <t>10.99 w+2 BVAL-MH Tr(2)</t>
  </si>
  <si>
    <t>00:40.48</t>
  </si>
  <si>
    <t>21.89F w+2 BVAL-MH Tr(1)</t>
  </si>
  <si>
    <t>BVAL-MH (3rd)</t>
  </si>
  <si>
    <t>179'10</t>
  </si>
  <si>
    <t>143'09</t>
  </si>
  <si>
    <t>Senegal, Alex</t>
  </si>
  <si>
    <t>49'10.5</t>
  </si>
  <si>
    <t>Lee, Nathan</t>
  </si>
  <si>
    <t>PAL Semi (H1-1st)</t>
  </si>
  <si>
    <t>PAL Semi (H2-2nd)</t>
  </si>
  <si>
    <t>00:26.33</t>
  </si>
  <si>
    <t>PAL (1st)</t>
  </si>
  <si>
    <t>Hitchner, Liza</t>
  </si>
  <si>
    <t>PAL Semi (H1-2nd)</t>
  </si>
  <si>
    <t>Strack, Adriana</t>
  </si>
  <si>
    <t>110'02</t>
  </si>
  <si>
    <t>Worthy, Lashanda</t>
  </si>
  <si>
    <t>22.54F w2.7 PAL Semi(H1-1)</t>
  </si>
  <si>
    <t>w2.7</t>
  </si>
  <si>
    <t>McDaniel, Myron</t>
  </si>
  <si>
    <t>00:22.56</t>
  </si>
  <si>
    <t>Esclamado, Joel</t>
  </si>
  <si>
    <t>00:51.35</t>
  </si>
  <si>
    <t>Hannon, Michael</t>
  </si>
  <si>
    <t>09:43.35</t>
  </si>
  <si>
    <t>Cossio, Dustin</t>
  </si>
  <si>
    <t>PAL (6th)</t>
  </si>
  <si>
    <t>09:48.48</t>
  </si>
  <si>
    <t>Moore, Antonio</t>
  </si>
  <si>
    <t>15.70F w+2 BVAL-MH Tr(2)</t>
  </si>
  <si>
    <t>12.80F w+2 BVAL-MH Tr(3)</t>
  </si>
  <si>
    <t>BVAL-MH Tr (3rd)</t>
  </si>
  <si>
    <t>04:15.35</t>
  </si>
  <si>
    <t>107'08</t>
  </si>
  <si>
    <t>Aiono, Tina</t>
  </si>
  <si>
    <t>Freitas,Maryanne</t>
  </si>
  <si>
    <t>Freitas, Maryanne</t>
  </si>
  <si>
    <t>Nham, Beti</t>
  </si>
  <si>
    <t>51.20F BVAL-WV(1)</t>
  </si>
  <si>
    <t>BVAL-WV (1st)</t>
  </si>
  <si>
    <t>BVAL-ST (1st)</t>
  </si>
  <si>
    <t>47'10</t>
  </si>
  <si>
    <t>148'03</t>
  </si>
  <si>
    <t>12.6h w+2 Vs Branham(1) &amp; 12.76F w+2 BVAL-ST(1)</t>
  </si>
  <si>
    <t>BVAL-ST (2nd)</t>
  </si>
  <si>
    <t>Gold Rush Inv (1st)</t>
  </si>
  <si>
    <t>00:41.03</t>
  </si>
  <si>
    <t>Ruelas, Gabe</t>
  </si>
  <si>
    <t>145'01</t>
  </si>
  <si>
    <t xml:space="preserve">1600 relay - </t>
  </si>
  <si>
    <t xml:space="preserve">400 relay - </t>
  </si>
  <si>
    <t>00:22.5</t>
  </si>
  <si>
    <t>21'03.75</t>
  </si>
  <si>
    <t>50'02.5</t>
  </si>
  <si>
    <t>00:12.4</t>
  </si>
  <si>
    <t>35'02 w+2 Vs Hill(1)</t>
  </si>
  <si>
    <t>Mirabeau, Joe</t>
  </si>
  <si>
    <t>145'05</t>
  </si>
  <si>
    <t>LeFever, Stephanie</t>
  </si>
  <si>
    <t>Boyle, Melanie</t>
  </si>
  <si>
    <t>Block, Keawe</t>
  </si>
  <si>
    <t>200 - hand</t>
  </si>
  <si>
    <t>Barr, Tiana</t>
  </si>
  <si>
    <t>Best, Robert</t>
  </si>
  <si>
    <t>Barthel, Natasha</t>
  </si>
  <si>
    <t>5'06</t>
  </si>
  <si>
    <t>Parsons, Leah</t>
  </si>
  <si>
    <t>Evans,  Mike</t>
  </si>
  <si>
    <t>Johnson, Leon</t>
  </si>
  <si>
    <t>LeFever, Donna</t>
  </si>
  <si>
    <t>Giordano, Cyrena</t>
  </si>
  <si>
    <t>Wildcatz (4th)</t>
  </si>
  <si>
    <t>34'05</t>
  </si>
  <si>
    <t>Guitieriez, Marissa</t>
  </si>
  <si>
    <t>Wildcatz (1st)</t>
  </si>
  <si>
    <t>6'04</t>
  </si>
  <si>
    <t>46'10.5</t>
  </si>
  <si>
    <t>Canty, Terezz</t>
  </si>
  <si>
    <t>53'00.5</t>
  </si>
  <si>
    <t>Poti, Ako</t>
  </si>
  <si>
    <t>00:12.11</t>
  </si>
  <si>
    <t>WCAL Tr (1st)</t>
  </si>
  <si>
    <t>Mikulsky, Rachel</t>
  </si>
  <si>
    <t>WCAL (4th)</t>
  </si>
  <si>
    <t>00:24.52</t>
  </si>
  <si>
    <t>00:25.15</t>
  </si>
  <si>
    <t>WCAL (2nd)</t>
  </si>
  <si>
    <t>00:25.80</t>
  </si>
  <si>
    <t>WCAL (3rd)</t>
  </si>
  <si>
    <t>WCAL Tr (5th)</t>
  </si>
  <si>
    <t>00:25.96</t>
  </si>
  <si>
    <t>00:26.50</t>
  </si>
  <si>
    <t>WCAL Tr (6th)</t>
  </si>
  <si>
    <t>WCAL (1st)</t>
  </si>
  <si>
    <t>Gentry, Jazzmonai</t>
  </si>
  <si>
    <t>00:59.88</t>
  </si>
  <si>
    <t>02:15.07</t>
  </si>
  <si>
    <t>05:06.30</t>
  </si>
  <si>
    <t>05:13.50</t>
  </si>
  <si>
    <t>WCAL (5th)</t>
  </si>
  <si>
    <t>10:58.40</t>
  </si>
  <si>
    <t>11:01.16</t>
  </si>
  <si>
    <t>11:25.09</t>
  </si>
  <si>
    <t>00:15.97</t>
  </si>
  <si>
    <t>00:16.22</t>
  </si>
  <si>
    <t>00:16.69</t>
  </si>
  <si>
    <t>Kenworthy, Erica</t>
  </si>
  <si>
    <t>00:16.77</t>
  </si>
  <si>
    <t>WCAL Tr (4th)</t>
  </si>
  <si>
    <t>00:48.33</t>
  </si>
  <si>
    <t>WCAL Tr (3rd)</t>
  </si>
  <si>
    <t>00:50.49</t>
  </si>
  <si>
    <t>17'07.25</t>
  </si>
  <si>
    <t>WCAL Tr (2nd)</t>
  </si>
  <si>
    <t>35'05.75</t>
  </si>
  <si>
    <t>Young, Christina</t>
  </si>
  <si>
    <t>35'03.5</t>
  </si>
  <si>
    <t>Barnes, Clarissa</t>
  </si>
  <si>
    <t>113'11</t>
  </si>
  <si>
    <t>00:22.27</t>
  </si>
  <si>
    <t>00:22.43</t>
  </si>
  <si>
    <t>WCAL Tr (8th)</t>
  </si>
  <si>
    <t>00:22.40</t>
  </si>
  <si>
    <t>00:22.59</t>
  </si>
  <si>
    <t>00:49.35</t>
  </si>
  <si>
    <t>00:51.03</t>
  </si>
  <si>
    <t>Gadayan, Francis</t>
  </si>
  <si>
    <t>Duterte, Andrew</t>
  </si>
  <si>
    <t>00:51.10</t>
  </si>
  <si>
    <t>01:57.91</t>
  </si>
  <si>
    <t>01:59.49</t>
  </si>
  <si>
    <t>00:15.49</t>
  </si>
  <si>
    <t>00:41.60</t>
  </si>
  <si>
    <t>00:41.39</t>
  </si>
  <si>
    <t>Aros, Steve</t>
  </si>
  <si>
    <t>00:41.89</t>
  </si>
  <si>
    <t>00:42.59</t>
  </si>
  <si>
    <t>00:43.02</t>
  </si>
  <si>
    <t>5'09.25</t>
  </si>
  <si>
    <t>State (1st)</t>
  </si>
  <si>
    <t>14.98 w2.6 State(21)</t>
  </si>
  <si>
    <t>00:10.51</t>
  </si>
  <si>
    <t>State Tr (H4-1st)</t>
  </si>
  <si>
    <t>10.77F w2.3 State Tr(H1-5)</t>
  </si>
  <si>
    <t>01:53.66</t>
  </si>
  <si>
    <t>State (6th)</t>
  </si>
  <si>
    <t>01:54.84</t>
  </si>
  <si>
    <t>State Tr (H1-6th)</t>
  </si>
  <si>
    <t>00:21.35</t>
  </si>
  <si>
    <t>State (4th)</t>
  </si>
  <si>
    <t>48'05.25</t>
  </si>
  <si>
    <t>State (5th)</t>
  </si>
  <si>
    <t>15'03.75</t>
  </si>
  <si>
    <t>State (4th-T)</t>
  </si>
  <si>
    <t>11.92F w2.7 State Tr(12)</t>
  </si>
  <si>
    <t>02:10.97</t>
  </si>
  <si>
    <t>State (2nd)</t>
  </si>
  <si>
    <t>02:11.83</t>
  </si>
  <si>
    <t>00:24.98</t>
  </si>
  <si>
    <t>State Tr (14th)</t>
  </si>
  <si>
    <t>18'06</t>
  </si>
  <si>
    <t>State (11th)</t>
  </si>
  <si>
    <t>38'11</t>
  </si>
  <si>
    <t>00:43.81</t>
  </si>
  <si>
    <t>03:29.13</t>
  </si>
  <si>
    <t>03:30.15</t>
  </si>
  <si>
    <t>03:31.68</t>
  </si>
  <si>
    <t>Layman, Mike</t>
  </si>
  <si>
    <t>Thompson, Doug</t>
  </si>
  <si>
    <t>WCAL (6th)</t>
  </si>
  <si>
    <t>Gilbert, Matt</t>
  </si>
  <si>
    <t>43'05.75</t>
  </si>
  <si>
    <t>47'11</t>
  </si>
  <si>
    <t>Otuhiva, Wil</t>
  </si>
  <si>
    <t>47'02</t>
  </si>
  <si>
    <t>Willis, Justin</t>
  </si>
  <si>
    <t>174'03</t>
  </si>
  <si>
    <t>155'05</t>
  </si>
  <si>
    <t>11:37.5</t>
  </si>
  <si>
    <t>WBAL (1st)</t>
  </si>
  <si>
    <t xml:space="preserve">Amos, </t>
  </si>
  <si>
    <t>Castilleja</t>
  </si>
  <si>
    <t>WBAL (2nd)</t>
  </si>
  <si>
    <t>11:42.2</t>
  </si>
  <si>
    <t>PSAL (2nd)</t>
  </si>
  <si>
    <t>Lewis, Mike</t>
  </si>
  <si>
    <t>PSAL (3rd)</t>
  </si>
  <si>
    <t>PSAL (1st)</t>
  </si>
  <si>
    <t>11.0h w+2 Gunn(1)</t>
  </si>
  <si>
    <t>00:11.18</t>
  </si>
  <si>
    <t>Lewis, Michael</t>
  </si>
  <si>
    <t>00:11.28</t>
  </si>
  <si>
    <t>03:30.22</t>
  </si>
  <si>
    <t>03:30.25</t>
  </si>
  <si>
    <t>Majchrowicz, Mary</t>
  </si>
  <si>
    <t>MTAL (1st)</t>
  </si>
  <si>
    <t>00:16.27</t>
  </si>
  <si>
    <t>Helgeson, Brogie</t>
  </si>
  <si>
    <t>MTAL (2nd)</t>
  </si>
  <si>
    <t>00:16.88</t>
  </si>
  <si>
    <t>Howard, Kate</t>
  </si>
  <si>
    <t>00:25.49</t>
  </si>
  <si>
    <t>00:57.87</t>
  </si>
  <si>
    <t>Cruz, Raquel</t>
  </si>
  <si>
    <t>Soledad</t>
  </si>
  <si>
    <t>TCAL (1st)</t>
  </si>
  <si>
    <t>00:51.70</t>
  </si>
  <si>
    <t>36'00.25</t>
  </si>
  <si>
    <t>TCAL (2nd)</t>
  </si>
  <si>
    <t>00:11.08</t>
  </si>
  <si>
    <t>00:22.53</t>
  </si>
  <si>
    <t>00:15.29</t>
  </si>
  <si>
    <t>TCAL (3rd)</t>
  </si>
  <si>
    <t>00:15.69</t>
  </si>
  <si>
    <t>00:40.73</t>
  </si>
  <si>
    <t>Daye, Selwyn</t>
  </si>
  <si>
    <t>00:41.18</t>
  </si>
  <si>
    <t>41.44F TCAL(4)</t>
  </si>
  <si>
    <t>03:29.39</t>
  </si>
  <si>
    <t>13'04</t>
  </si>
  <si>
    <t>Wynne, Matt</t>
  </si>
  <si>
    <t>Merrigan, Todd</t>
  </si>
  <si>
    <t>151'04</t>
  </si>
  <si>
    <t>16'09.25</t>
  </si>
  <si>
    <t>TCAL Tr (1st)</t>
  </si>
  <si>
    <t>43'03.75</t>
  </si>
  <si>
    <t>49'06.5</t>
  </si>
  <si>
    <t>24'03.25</t>
  </si>
  <si>
    <t>6'07</t>
  </si>
  <si>
    <t>Silva, Abram</t>
  </si>
  <si>
    <t>Pacific Grove</t>
  </si>
  <si>
    <t>47'10.75</t>
  </si>
  <si>
    <t>Kuftinec, Gabi</t>
  </si>
  <si>
    <t>02:19.34</t>
  </si>
  <si>
    <t>Vs Mitty (2nd)</t>
  </si>
  <si>
    <t>21'02</t>
  </si>
  <si>
    <t>Maher, Colin</t>
  </si>
  <si>
    <t>44'03</t>
  </si>
  <si>
    <t>Belardi, Gianna</t>
  </si>
  <si>
    <t>Huff, Chelsea</t>
  </si>
  <si>
    <t>Key, Grigore</t>
  </si>
  <si>
    <t>00:43.86</t>
  </si>
  <si>
    <t>Vs SH Cath (1st)</t>
  </si>
  <si>
    <t>152'08</t>
  </si>
  <si>
    <t>Ceres Inv (1st)</t>
  </si>
  <si>
    <t>Tsiagbe, Akofa</t>
  </si>
  <si>
    <t>Vs Serra (1st)</t>
  </si>
  <si>
    <t>Vs SI (1st)</t>
  </si>
  <si>
    <t>Vs St Francis (1st)</t>
  </si>
  <si>
    <t>00:12.71</t>
  </si>
  <si>
    <t>38'07</t>
  </si>
  <si>
    <t>35'02</t>
  </si>
  <si>
    <t>Vs ND-Belmont (1st)</t>
  </si>
  <si>
    <t>ND-Belmont</t>
  </si>
  <si>
    <t>Vs Gilroy (1st)</t>
  </si>
  <si>
    <t>21'06.75</t>
  </si>
  <si>
    <t>Barone, Cory</t>
  </si>
  <si>
    <t>Fyock, Matt</t>
  </si>
  <si>
    <t>Vs Salinas (1st)</t>
  </si>
  <si>
    <t>16'09</t>
  </si>
  <si>
    <t>Montgomery, Kristen</t>
  </si>
  <si>
    <t>Houston, Issac</t>
  </si>
  <si>
    <t>4:20.5 split @ WVR</t>
  </si>
  <si>
    <t>Celentano, Angela</t>
  </si>
  <si>
    <t>English, Jeanell</t>
  </si>
  <si>
    <t>48'08</t>
  </si>
  <si>
    <t>04:25.0</t>
  </si>
  <si>
    <t>Lumpkin, LJ</t>
  </si>
  <si>
    <t>01:57.42</t>
  </si>
  <si>
    <t>Frye, Michael</t>
  </si>
  <si>
    <t>04:11.87</t>
  </si>
  <si>
    <t>00:22.77</t>
  </si>
  <si>
    <t>Carty, Rahsaan</t>
  </si>
  <si>
    <t>Mendoza, Omar</t>
  </si>
  <si>
    <t>Newman, Joe</t>
  </si>
  <si>
    <t>145'11</t>
  </si>
  <si>
    <t>Stephens, Chris</t>
  </si>
  <si>
    <t>42'08</t>
  </si>
  <si>
    <t>Orta, Ivan</t>
  </si>
  <si>
    <t>Gilroy Inv (1st)</t>
  </si>
  <si>
    <t>Gilroy Inv (2nd)</t>
  </si>
  <si>
    <t>44.84F Gil Inv(3)</t>
  </si>
  <si>
    <t>00:50.80</t>
  </si>
  <si>
    <t>00:50.45</t>
  </si>
  <si>
    <t>00:38.96</t>
  </si>
  <si>
    <t>00:39.13</t>
  </si>
  <si>
    <t>H/P (2nd)</t>
  </si>
  <si>
    <t>Woldeyohanes, Dawit</t>
  </si>
  <si>
    <t>Dydo, Lee</t>
  </si>
  <si>
    <t>Vs Soquel &amp; Aptos (2nd)</t>
  </si>
  <si>
    <t>Ottley, Jarod</t>
  </si>
  <si>
    <t>Sheuerman, Nick</t>
  </si>
  <si>
    <t>Arcadia (Fri-1st)</t>
  </si>
  <si>
    <t>162'06</t>
  </si>
  <si>
    <t>McClusky, James</t>
  </si>
  <si>
    <t>2:23.93F Gil Inv(2)</t>
  </si>
  <si>
    <t>Vs Aptos &amp; Santa Cruz (1st)</t>
  </si>
  <si>
    <t>Sambrailo, Kiersten</t>
  </si>
  <si>
    <t>Weber, Annalise</t>
  </si>
  <si>
    <t>Donnan, Rachel</t>
  </si>
  <si>
    <t>Tashima, Alexis</t>
  </si>
  <si>
    <t>Vs Aptos &amp; Soquel (1st)</t>
  </si>
  <si>
    <t>Tretheway, Amanda</t>
  </si>
  <si>
    <t>El Camino</t>
  </si>
  <si>
    <t>PAL Relays (FS-1st)</t>
  </si>
  <si>
    <t>125'10</t>
  </si>
  <si>
    <t>Arcadia (Day-9th)</t>
  </si>
  <si>
    <t>11'07</t>
  </si>
  <si>
    <t>02:19.27</t>
  </si>
  <si>
    <t>02:21.05</t>
  </si>
  <si>
    <t>00:12.02</t>
  </si>
  <si>
    <t>02:11.66</t>
  </si>
  <si>
    <t>04:23.70</t>
  </si>
  <si>
    <t>Davison, Wes</t>
  </si>
  <si>
    <t>01:53.09</t>
  </si>
  <si>
    <t>Parsel, Patrick</t>
  </si>
  <si>
    <t>Baker, Shante</t>
  </si>
  <si>
    <t>Dunn</t>
  </si>
  <si>
    <t xml:space="preserve"> Alex</t>
  </si>
  <si>
    <t>Evans</t>
  </si>
  <si>
    <t xml:space="preserve"> Jacob</t>
  </si>
  <si>
    <t>Anderson</t>
  </si>
  <si>
    <t xml:space="preserve"> Evan</t>
  </si>
  <si>
    <t>Guney</t>
  </si>
  <si>
    <t>Furnari</t>
  </si>
  <si>
    <t xml:space="preserve"> Chris</t>
  </si>
  <si>
    <t>Mineau</t>
  </si>
  <si>
    <t xml:space="preserve"> Jeremy</t>
  </si>
  <si>
    <t>Huerta</t>
  </si>
  <si>
    <t xml:space="preserve"> Nathan</t>
  </si>
  <si>
    <t>Sitler</t>
  </si>
  <si>
    <t xml:space="preserve"> Ben</t>
  </si>
  <si>
    <t>Welch</t>
  </si>
  <si>
    <t xml:space="preserve"> Jack</t>
  </si>
  <si>
    <t>Rivera</t>
  </si>
  <si>
    <t xml:space="preserve"> Jonathan</t>
  </si>
  <si>
    <t>Block</t>
  </si>
  <si>
    <t xml:space="preserve"> Keawe</t>
  </si>
  <si>
    <t>Robinson</t>
  </si>
  <si>
    <t xml:space="preserve"> Scott</t>
  </si>
  <si>
    <t>Wirgler</t>
  </si>
  <si>
    <t xml:space="preserve"> Matthew</t>
  </si>
  <si>
    <t>Iosefa</t>
  </si>
  <si>
    <t xml:space="preserve"> Burton</t>
  </si>
  <si>
    <t>Doucet</t>
  </si>
  <si>
    <t>Lumpkin</t>
  </si>
  <si>
    <t xml:space="preserve"> LJ</t>
  </si>
  <si>
    <t>Powell</t>
  </si>
  <si>
    <t xml:space="preserve"> Brandon</t>
  </si>
  <si>
    <t>Young</t>
  </si>
  <si>
    <t xml:space="preserve"> Hunter</t>
  </si>
  <si>
    <t>Tabancay</t>
  </si>
  <si>
    <t xml:space="preserve"> Siljef</t>
  </si>
  <si>
    <t>Chen</t>
  </si>
  <si>
    <t xml:space="preserve"> Daniel</t>
  </si>
  <si>
    <t>Soloman</t>
  </si>
  <si>
    <t xml:space="preserve"> Emmanual</t>
  </si>
  <si>
    <t>Khan</t>
  </si>
  <si>
    <t xml:space="preserve"> Taimur</t>
  </si>
  <si>
    <t>Fobbs-Valentino</t>
  </si>
  <si>
    <t xml:space="preserve"> Angelo</t>
  </si>
  <si>
    <t>Rice</t>
  </si>
  <si>
    <t xml:space="preserve"> Jesse</t>
  </si>
  <si>
    <t>Jackson</t>
  </si>
  <si>
    <t xml:space="preserve"> David</t>
  </si>
  <si>
    <t>Garay</t>
  </si>
  <si>
    <t xml:space="preserve"> Tony</t>
  </si>
  <si>
    <t>Catalli</t>
  </si>
  <si>
    <t>Lippincott</t>
  </si>
  <si>
    <t xml:space="preserve"> Luke</t>
  </si>
  <si>
    <t>Gonzalez</t>
  </si>
  <si>
    <t xml:space="preserve"> Jaime JR</t>
  </si>
  <si>
    <t>Canty</t>
  </si>
  <si>
    <t xml:space="preserve"> Terezz</t>
  </si>
  <si>
    <t>Teng</t>
  </si>
  <si>
    <t xml:space="preserve"> Justin</t>
  </si>
  <si>
    <t>Drummer</t>
  </si>
  <si>
    <t xml:space="preserve"> Ronnie</t>
  </si>
  <si>
    <t>Illarina</t>
  </si>
  <si>
    <t xml:space="preserve"> Mark</t>
  </si>
  <si>
    <t>Ingram</t>
  </si>
  <si>
    <t xml:space="preserve"> Andre</t>
  </si>
  <si>
    <t>Smith</t>
  </si>
  <si>
    <t xml:space="preserve"> Pat</t>
  </si>
  <si>
    <t>Holmes</t>
  </si>
  <si>
    <t xml:space="preserve"> Patrick</t>
  </si>
  <si>
    <t>Thompson</t>
  </si>
  <si>
    <t xml:space="preserve"> Arvelle</t>
  </si>
  <si>
    <t>McGraw</t>
  </si>
  <si>
    <t xml:space="preserve"> Tyrone</t>
  </si>
  <si>
    <t>McFolling</t>
  </si>
  <si>
    <t xml:space="preserve"> Marcus</t>
  </si>
  <si>
    <t>Wong</t>
  </si>
  <si>
    <t xml:space="preserve"> Garrick</t>
  </si>
  <si>
    <t>Bradford</t>
  </si>
  <si>
    <t xml:space="preserve"> Matt</t>
  </si>
  <si>
    <t>Lopes</t>
  </si>
  <si>
    <t xml:space="preserve"> Sean</t>
  </si>
  <si>
    <t>Gadayan</t>
  </si>
  <si>
    <t xml:space="preserve"> Francis</t>
  </si>
  <si>
    <t>Fitzpatrick</t>
  </si>
  <si>
    <t xml:space="preserve"> Dylan</t>
  </si>
  <si>
    <t>Blanchard</t>
  </si>
  <si>
    <t xml:space="preserve"> Chad</t>
  </si>
  <si>
    <t>Kurani</t>
  </si>
  <si>
    <t xml:space="preserve"> Kyle</t>
  </si>
  <si>
    <t xml:space="preserve"> Nate</t>
  </si>
  <si>
    <t>Palmtag</t>
  </si>
  <si>
    <t xml:space="preserve"> Mike</t>
  </si>
  <si>
    <t>Peck</t>
  </si>
  <si>
    <t>DiSalvo</t>
  </si>
  <si>
    <t>Ta</t>
  </si>
  <si>
    <t>Lando</t>
  </si>
  <si>
    <t xml:space="preserve"> Micheal</t>
  </si>
  <si>
    <t>Ching</t>
  </si>
  <si>
    <t xml:space="preserve"> Ross</t>
  </si>
  <si>
    <t>Brown</t>
  </si>
  <si>
    <t xml:space="preserve"> Markelle</t>
  </si>
  <si>
    <t>Plattner</t>
  </si>
  <si>
    <t xml:space="preserve"> Oliver</t>
  </si>
  <si>
    <t>Roberts</t>
  </si>
  <si>
    <t xml:space="preserve"> Durrell</t>
  </si>
  <si>
    <t>Shackleton</t>
  </si>
  <si>
    <t>Lipkin</t>
  </si>
  <si>
    <t xml:space="preserve"> Andrew</t>
  </si>
  <si>
    <t>Parsel</t>
  </si>
  <si>
    <t xml:space="preserve"> Drew</t>
  </si>
  <si>
    <t>Chaves</t>
  </si>
  <si>
    <t xml:space="preserve"> Kevin</t>
  </si>
  <si>
    <t>Corres</t>
  </si>
  <si>
    <t xml:space="preserve"> Adalberto</t>
  </si>
  <si>
    <t>Tuosto</t>
  </si>
  <si>
    <t xml:space="preserve"> Joel</t>
  </si>
  <si>
    <t>Eison</t>
  </si>
  <si>
    <t xml:space="preserve"> Julian</t>
  </si>
  <si>
    <t>Laurent</t>
  </si>
  <si>
    <t xml:space="preserve"> Jason</t>
  </si>
  <si>
    <t>Houston</t>
  </si>
  <si>
    <t xml:space="preserve"> Issac</t>
  </si>
  <si>
    <t>Kritzer</t>
  </si>
  <si>
    <t xml:space="preserve"> Bobby</t>
  </si>
  <si>
    <t>van Straaten</t>
  </si>
  <si>
    <t>Braggs</t>
  </si>
  <si>
    <t>Dydo</t>
  </si>
  <si>
    <t xml:space="preserve"> Lee</t>
  </si>
  <si>
    <t>Haggerty</t>
  </si>
  <si>
    <t xml:space="preserve"> Joey</t>
  </si>
  <si>
    <t>Woldeyohanes</t>
  </si>
  <si>
    <t xml:space="preserve"> Dawit</t>
  </si>
  <si>
    <t>Lee</t>
  </si>
  <si>
    <t>Mills-Bunje</t>
  </si>
  <si>
    <t>Johnson</t>
  </si>
  <si>
    <t xml:space="preserve"> Leon</t>
  </si>
  <si>
    <t>Lewis</t>
  </si>
  <si>
    <t>Beaucham</t>
  </si>
  <si>
    <t xml:space="preserve"> Jalal</t>
  </si>
  <si>
    <t xml:space="preserve">  Mike</t>
  </si>
  <si>
    <t>VanSant</t>
  </si>
  <si>
    <t xml:space="preserve"> Pete</t>
  </si>
  <si>
    <t xml:space="preserve"> Jaime</t>
  </si>
  <si>
    <t>Hammond</t>
  </si>
  <si>
    <t>Ottley</t>
  </si>
  <si>
    <t xml:space="preserve"> Jarod</t>
  </si>
  <si>
    <t>Wright</t>
  </si>
  <si>
    <t xml:space="preserve"> Aven</t>
  </si>
  <si>
    <t xml:space="preserve"> Jon</t>
  </si>
  <si>
    <t>Deal</t>
  </si>
  <si>
    <t>Clark</t>
  </si>
  <si>
    <t xml:space="preserve"> Jeff</t>
  </si>
  <si>
    <t xml:space="preserve"> Keave</t>
  </si>
  <si>
    <t>Wooden</t>
  </si>
  <si>
    <t xml:space="preserve"> Matai</t>
  </si>
  <si>
    <t>White</t>
  </si>
  <si>
    <t xml:space="preserve"> Cory</t>
  </si>
  <si>
    <t>Sheuerman</t>
  </si>
  <si>
    <t xml:space="preserve"> Nick</t>
  </si>
  <si>
    <t>Gomez</t>
  </si>
  <si>
    <t xml:space="preserve"> Rolando</t>
  </si>
  <si>
    <t>Hisatake</t>
  </si>
  <si>
    <t xml:space="preserve"> Ray</t>
  </si>
  <si>
    <t>Haldeman</t>
  </si>
  <si>
    <t>Musika</t>
  </si>
  <si>
    <t xml:space="preserve"> Siua</t>
  </si>
  <si>
    <t>Wilhelm</t>
  </si>
  <si>
    <t xml:space="preserve"> Brian</t>
  </si>
  <si>
    <t>McClusky</t>
  </si>
  <si>
    <t xml:space="preserve"> James</t>
  </si>
  <si>
    <t>Barkley</t>
  </si>
  <si>
    <t>O'Donnell</t>
  </si>
  <si>
    <t>Umufuke</t>
  </si>
  <si>
    <t xml:space="preserve"> Sione</t>
  </si>
  <si>
    <t>McKluskey</t>
  </si>
  <si>
    <t>Starick</t>
  </si>
  <si>
    <t xml:space="preserve"> Danny</t>
  </si>
  <si>
    <t>Lopez</t>
  </si>
  <si>
    <t xml:space="preserve"> Devan</t>
  </si>
  <si>
    <t>Bianculli</t>
  </si>
  <si>
    <t xml:space="preserve"> Greg</t>
  </si>
  <si>
    <t>Little</t>
  </si>
  <si>
    <t>Roche</t>
  </si>
  <si>
    <t xml:space="preserve"> Casey</t>
  </si>
  <si>
    <t>Fazio</t>
  </si>
  <si>
    <t xml:space="preserve"> Joe</t>
  </si>
  <si>
    <t>Chronis</t>
  </si>
  <si>
    <t>Jacobs</t>
  </si>
  <si>
    <t xml:space="preserve"> Terry</t>
  </si>
  <si>
    <t>Ollila</t>
  </si>
  <si>
    <t xml:space="preserve"> John</t>
  </si>
  <si>
    <t xml:space="preserve"> Doug</t>
  </si>
  <si>
    <t>Hauswirth</t>
  </si>
  <si>
    <t>Nguyen</t>
  </si>
  <si>
    <t xml:space="preserve"> Thanh</t>
  </si>
  <si>
    <t>Louie</t>
  </si>
  <si>
    <t>Campi</t>
  </si>
  <si>
    <t>Follmar</t>
  </si>
  <si>
    <t xml:space="preserve"> Alicia</t>
  </si>
  <si>
    <t>Viehweg</t>
  </si>
  <si>
    <t xml:space="preserve"> Ciara</t>
  </si>
  <si>
    <t>Wing</t>
  </si>
  <si>
    <t xml:space="preserve"> Evelyn</t>
  </si>
  <si>
    <t xml:space="preserve"> Marie</t>
  </si>
  <si>
    <t>Tyler</t>
  </si>
  <si>
    <t xml:space="preserve"> Tori</t>
  </si>
  <si>
    <t>Vanausdall</t>
  </si>
  <si>
    <t xml:space="preserve">  Jessica</t>
  </si>
  <si>
    <t>Grelli</t>
  </si>
  <si>
    <t xml:space="preserve"> Melissa</t>
  </si>
  <si>
    <t>Hamilton</t>
  </si>
  <si>
    <t xml:space="preserve"> Stephanie</t>
  </si>
  <si>
    <t xml:space="preserve"> Thea</t>
  </si>
  <si>
    <t>Plank</t>
  </si>
  <si>
    <t xml:space="preserve"> McKayla</t>
  </si>
  <si>
    <t>Miller</t>
  </si>
  <si>
    <t xml:space="preserve"> Allie</t>
  </si>
  <si>
    <t>Van Vlasselear</t>
  </si>
  <si>
    <t xml:space="preserve"> Kristen</t>
  </si>
  <si>
    <t>Becker</t>
  </si>
  <si>
    <t xml:space="preserve"> Galina</t>
  </si>
  <si>
    <t xml:space="preserve"> Julie</t>
  </si>
  <si>
    <t xml:space="preserve"> Shera</t>
  </si>
  <si>
    <t>Finley</t>
  </si>
  <si>
    <t xml:space="preserve"> Eliza</t>
  </si>
  <si>
    <t>Agoff</t>
  </si>
  <si>
    <t xml:space="preserve"> Christina</t>
  </si>
  <si>
    <t>Connet</t>
  </si>
  <si>
    <t xml:space="preserve"> Jennifer</t>
  </si>
  <si>
    <t>Dugall</t>
  </si>
  <si>
    <t xml:space="preserve"> Stella</t>
  </si>
  <si>
    <t xml:space="preserve"> Christine</t>
  </si>
  <si>
    <t>Baker</t>
  </si>
  <si>
    <t xml:space="preserve"> Seante</t>
  </si>
  <si>
    <t>Butler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</si>
</sst>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  <numFmt numFmtId="165" formatCode="m:ss.00"/>
    <numFmt numFmtId="166" formatCode="ss.00"/>
  </numFmts>
  <fonts count="2">
    <font>
      <sz val="10"/>
      <name val="Arial"/>
      <family val="0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vertical="top" shrinkToFit="1"/>
    </xf>
    <xf numFmtId="0" fontId="1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3"/>
  <sheetViews>
    <sheetView zoomScale="85" zoomScaleNormal="85" workbookViewId="0" topLeftCell="A169">
      <selection activeCell="A169" sqref="A1:IV16384"/>
    </sheetView>
  </sheetViews>
  <sheetFormatPr defaultColWidth="9.140625" defaultRowHeight="12.75"/>
  <cols>
    <col min="1" max="1" width="13.7109375" style="7" customWidth="1"/>
    <col min="2" max="2" width="3.7109375" style="8" customWidth="1"/>
    <col min="3" max="3" width="5.7109375" style="7" customWidth="1"/>
    <col min="4" max="4" width="12.7109375" style="7" customWidth="1"/>
    <col min="5" max="5" width="5.7109375" style="7" customWidth="1"/>
    <col min="6" max="6" width="5.28125" style="7" customWidth="1"/>
    <col min="7" max="7" width="22.28125" style="7" customWidth="1"/>
    <col min="8" max="8" width="5.7109375" style="7" customWidth="1"/>
    <col min="9" max="9" width="23.7109375" style="7" customWidth="1"/>
    <col min="10" max="10" width="25.7109375" style="7" customWidth="1"/>
    <col min="11" max="11" width="10.7109375" style="7" customWidth="1"/>
    <col min="12" max="12" width="4.421875" style="7" customWidth="1"/>
    <col min="13" max="14" width="9.140625" style="9" hidden="1" customWidth="1"/>
    <col min="15" max="15" width="9.140625" style="9" customWidth="1"/>
    <col min="16" max="16" width="9.140625" style="9" hidden="1" customWidth="1"/>
    <col min="17" max="17" width="1.7109375" style="9" hidden="1" customWidth="1"/>
    <col min="18" max="21" width="9.140625" style="9" hidden="1" customWidth="1"/>
    <col min="22" max="22" width="2.7109375" style="7" hidden="1" customWidth="1"/>
    <col min="23" max="16384" width="9.140625" style="7" customWidth="1"/>
  </cols>
  <sheetData>
    <row r="1" spans="1:15" ht="12.75">
      <c r="A1" s="7" t="s">
        <v>785</v>
      </c>
      <c r="B1" s="8" t="s">
        <v>1167</v>
      </c>
      <c r="C1" s="7" t="s">
        <v>786</v>
      </c>
      <c r="D1" s="7" t="s">
        <v>806</v>
      </c>
      <c r="E1" s="7" t="s">
        <v>787</v>
      </c>
      <c r="F1" s="7" t="s">
        <v>1168</v>
      </c>
      <c r="G1" s="7" t="s">
        <v>789</v>
      </c>
      <c r="H1" s="7" t="s">
        <v>1328</v>
      </c>
      <c r="I1" s="7" t="s">
        <v>788</v>
      </c>
      <c r="J1" s="7" t="s">
        <v>794</v>
      </c>
      <c r="K1" s="7" t="s">
        <v>796</v>
      </c>
      <c r="L1" s="7" t="s">
        <v>790</v>
      </c>
      <c r="M1" s="9" t="s">
        <v>793</v>
      </c>
      <c r="O1" s="9" t="s">
        <v>993</v>
      </c>
    </row>
    <row r="2" spans="1:23" ht="12.75">
      <c r="A2" s="7" t="s">
        <v>1853</v>
      </c>
      <c r="B2" s="8">
        <v>10</v>
      </c>
      <c r="C2" s="7" t="s">
        <v>953</v>
      </c>
      <c r="D2" s="8" t="str">
        <f>IF(V2="Y",IF(L2="Y"," "&amp;U2,U2&amp;"-"),IF(L2="M"," "&amp;P2,P2&amp;"-"))</f>
        <v> 00:41.79</v>
      </c>
      <c r="E2" s="7" t="s">
        <v>782</v>
      </c>
      <c r="G2" s="7" t="s">
        <v>830</v>
      </c>
      <c r="J2" s="7" t="s">
        <v>735</v>
      </c>
      <c r="K2" s="7" t="s">
        <v>734</v>
      </c>
      <c r="L2" s="7" t="s">
        <v>784</v>
      </c>
      <c r="M2" s="9" t="str">
        <f aca="true" t="shared" si="0" ref="M2:M11">IF(E2="F",K2,K2+0.0000016)</f>
        <v>00:41.79</v>
      </c>
      <c r="N2" s="9" t="str">
        <f aca="true" t="shared" si="1" ref="N2:N11">IF(L2="Y",M2*0.9942,M2)</f>
        <v>00:41.79</v>
      </c>
      <c r="O2" s="9" t="str">
        <f aca="true" t="shared" si="2" ref="O2:O11">+TEXT(N2,"mm:ss.00")</f>
        <v>00:41.79</v>
      </c>
      <c r="P2" s="9" t="str">
        <f aca="true" t="shared" si="3" ref="P2:P11">IF(E2="F",O2,O2&amp;" f")</f>
        <v>00:41.79</v>
      </c>
      <c r="R2" s="9">
        <f aca="true" t="shared" si="4" ref="R2:R11">IF(E2="F",K2+0.0000016)</f>
        <v>0.00048528055555555554</v>
      </c>
      <c r="S2" s="9">
        <f aca="true" t="shared" si="5" ref="S2:S11">IF(L2="M",R2*1.0058399,R2)</f>
        <v>0.0004881145454719444</v>
      </c>
      <c r="T2" s="9" t="str">
        <f aca="true" t="shared" si="6" ref="T2:T11">+TEXT(S2,"mm:ss.00")</f>
        <v>00:42.17</v>
      </c>
      <c r="U2" s="9" t="str">
        <f aca="true" t="shared" si="7" ref="U2:U11">IF(E2="F",T2,T2&amp;" f")</f>
        <v>00:42.17</v>
      </c>
      <c r="V2" s="7" t="s">
        <v>784</v>
      </c>
      <c r="W2" s="9"/>
    </row>
    <row r="3" spans="2:23" ht="12.75">
      <c r="B3" s="8">
        <v>8</v>
      </c>
      <c r="C3" s="7" t="s">
        <v>954</v>
      </c>
      <c r="D3" s="8" t="str">
        <f aca="true" t="shared" si="8" ref="D3:D66">IF(V3="Y",IF(L3="Y"," "&amp;U3,U3&amp;"-"),IF(L3="M"," "&amp;P3,P3&amp;"-"))</f>
        <v> 00:42.24</v>
      </c>
      <c r="E3" s="7" t="s">
        <v>782</v>
      </c>
      <c r="G3" s="7" t="s">
        <v>868</v>
      </c>
      <c r="J3" s="7" t="s">
        <v>737</v>
      </c>
      <c r="K3" s="7" t="s">
        <v>736</v>
      </c>
      <c r="L3" s="7" t="s">
        <v>784</v>
      </c>
      <c r="M3" s="9" t="str">
        <f>IF(E3="F",K3,K3+0.0000016)</f>
        <v>00:42.24</v>
      </c>
      <c r="N3" s="9" t="str">
        <f t="shared" si="1"/>
        <v>00:42.24</v>
      </c>
      <c r="O3" s="9" t="str">
        <f t="shared" si="2"/>
        <v>00:42.24</v>
      </c>
      <c r="P3" s="9" t="str">
        <f>IF(E3="F",O3,O3&amp;" f")</f>
        <v>00:42.24</v>
      </c>
      <c r="R3" s="9">
        <f>IF(E3="F",K3+0.0000016)</f>
        <v>0.000490488888888889</v>
      </c>
      <c r="S3" s="9">
        <f>IF(L3="M",R3*1.0058399,R3)</f>
        <v>0.0004933532949511113</v>
      </c>
      <c r="T3" s="9" t="str">
        <f t="shared" si="6"/>
        <v>00:42.63</v>
      </c>
      <c r="U3" s="9" t="str">
        <f>IF(E3="F",T3,T3&amp;" f")</f>
        <v>00:42.63</v>
      </c>
      <c r="V3" s="7" t="s">
        <v>784</v>
      </c>
      <c r="W3" s="9"/>
    </row>
    <row r="4" spans="2:23" ht="12.75">
      <c r="B4" s="8">
        <v>6</v>
      </c>
      <c r="C4" s="7" t="s">
        <v>955</v>
      </c>
      <c r="D4" s="8" t="str">
        <f t="shared" si="8"/>
        <v> 00:42.49</v>
      </c>
      <c r="E4" s="7" t="s">
        <v>782</v>
      </c>
      <c r="G4" s="7" t="s">
        <v>829</v>
      </c>
      <c r="J4" s="7" t="s">
        <v>739</v>
      </c>
      <c r="K4" s="7" t="s">
        <v>738</v>
      </c>
      <c r="L4" s="7" t="s">
        <v>784</v>
      </c>
      <c r="M4" s="9" t="str">
        <f t="shared" si="0"/>
        <v>00:42.49</v>
      </c>
      <c r="N4" s="9" t="str">
        <f t="shared" si="1"/>
        <v>00:42.49</v>
      </c>
      <c r="O4" s="9" t="str">
        <f t="shared" si="2"/>
        <v>00:42.49</v>
      </c>
      <c r="P4" s="9" t="str">
        <f t="shared" si="3"/>
        <v>00:42.49</v>
      </c>
      <c r="R4" s="9">
        <f t="shared" si="4"/>
        <v>0.0004933824074074075</v>
      </c>
      <c r="S4" s="9">
        <f t="shared" si="5"/>
        <v>0.000496263711328426</v>
      </c>
      <c r="T4" s="9" t="str">
        <f t="shared" si="6"/>
        <v>00:42.88</v>
      </c>
      <c r="U4" s="9" t="str">
        <f t="shared" si="7"/>
        <v>00:42.88</v>
      </c>
      <c r="V4" s="7" t="s">
        <v>784</v>
      </c>
      <c r="W4" s="9"/>
    </row>
    <row r="5" spans="2:23" ht="12.75">
      <c r="B5" s="8">
        <v>4</v>
      </c>
      <c r="C5" s="7" t="s">
        <v>956</v>
      </c>
      <c r="D5" s="8" t="str">
        <f t="shared" si="8"/>
        <v> 00:42.59</v>
      </c>
      <c r="E5" s="7" t="s">
        <v>782</v>
      </c>
      <c r="G5" s="7" t="s">
        <v>808</v>
      </c>
      <c r="J5" s="7" t="s">
        <v>1896</v>
      </c>
      <c r="K5" s="7" t="s">
        <v>1939</v>
      </c>
      <c r="L5" s="7" t="s">
        <v>784</v>
      </c>
      <c r="M5" s="9" t="str">
        <f t="shared" si="0"/>
        <v>00:42.59</v>
      </c>
      <c r="N5" s="9" t="str">
        <f t="shared" si="1"/>
        <v>00:42.59</v>
      </c>
      <c r="O5" s="9" t="str">
        <f t="shared" si="2"/>
        <v>00:42.59</v>
      </c>
      <c r="P5" s="9" t="str">
        <f t="shared" si="3"/>
        <v>00:42.59</v>
      </c>
      <c r="R5" s="9">
        <f t="shared" si="4"/>
        <v>0.0004945398148148149</v>
      </c>
      <c r="S5" s="9">
        <f t="shared" si="5"/>
        <v>0.0004974278778793519</v>
      </c>
      <c r="T5" s="9" t="str">
        <f t="shared" si="6"/>
        <v>00:42.98</v>
      </c>
      <c r="U5" s="9" t="str">
        <f t="shared" si="7"/>
        <v>00:42.98</v>
      </c>
      <c r="V5" s="7" t="s">
        <v>784</v>
      </c>
      <c r="W5" s="9"/>
    </row>
    <row r="6" spans="2:23" ht="12.75">
      <c r="B6" s="8">
        <v>2</v>
      </c>
      <c r="C6" s="7" t="s">
        <v>957</v>
      </c>
      <c r="D6" s="8" t="str">
        <f t="shared" si="8"/>
        <v> 00:42.63</v>
      </c>
      <c r="E6" s="7" t="s">
        <v>782</v>
      </c>
      <c r="G6" s="7" t="s">
        <v>841</v>
      </c>
      <c r="J6" s="7" t="s">
        <v>741</v>
      </c>
      <c r="K6" s="7" t="s">
        <v>740</v>
      </c>
      <c r="L6" s="7" t="s">
        <v>784</v>
      </c>
      <c r="M6" s="9" t="str">
        <f t="shared" si="0"/>
        <v>00:42.63</v>
      </c>
      <c r="N6" s="9" t="str">
        <f t="shared" si="1"/>
        <v>00:42.63</v>
      </c>
      <c r="O6" s="9" t="str">
        <f t="shared" si="2"/>
        <v>00:42.63</v>
      </c>
      <c r="P6" s="9" t="str">
        <f t="shared" si="3"/>
        <v>00:42.63</v>
      </c>
      <c r="R6" s="9">
        <f t="shared" si="4"/>
        <v>0.0004950027777777779</v>
      </c>
      <c r="S6" s="9">
        <f t="shared" si="5"/>
        <v>0.0004978935444997223</v>
      </c>
      <c r="T6" s="9" t="str">
        <f t="shared" si="6"/>
        <v>00:43.02</v>
      </c>
      <c r="U6" s="9" t="str">
        <f t="shared" si="7"/>
        <v>00:43.02</v>
      </c>
      <c r="V6" s="7" t="s">
        <v>784</v>
      </c>
      <c r="W6" s="9"/>
    </row>
    <row r="7" spans="2:23" ht="12.75">
      <c r="B7" s="8">
        <v>1</v>
      </c>
      <c r="C7" s="7" t="s">
        <v>958</v>
      </c>
      <c r="D7" s="8" t="str">
        <f t="shared" si="8"/>
        <v> 00:42.89</v>
      </c>
      <c r="E7" s="7" t="s">
        <v>782</v>
      </c>
      <c r="G7" s="7" t="s">
        <v>852</v>
      </c>
      <c r="J7" s="7" t="s">
        <v>743</v>
      </c>
      <c r="K7" s="7" t="s">
        <v>742</v>
      </c>
      <c r="L7" s="7" t="s">
        <v>784</v>
      </c>
      <c r="M7" s="9" t="str">
        <f t="shared" si="0"/>
        <v>00:42.89</v>
      </c>
      <c r="N7" s="9" t="str">
        <f t="shared" si="1"/>
        <v>00:42.89</v>
      </c>
      <c r="O7" s="9" t="str">
        <f t="shared" si="2"/>
        <v>00:42.89</v>
      </c>
      <c r="P7" s="9" t="str">
        <f t="shared" si="3"/>
        <v>00:42.89</v>
      </c>
      <c r="R7" s="9">
        <f t="shared" si="4"/>
        <v>0.0004980120370370371</v>
      </c>
      <c r="S7" s="9">
        <f t="shared" si="5"/>
        <v>0.0005009203775321297</v>
      </c>
      <c r="T7" s="9" t="str">
        <f t="shared" si="6"/>
        <v>00:43.28</v>
      </c>
      <c r="U7" s="9" t="str">
        <f t="shared" si="7"/>
        <v>00:43.28</v>
      </c>
      <c r="V7" s="7" t="s">
        <v>784</v>
      </c>
      <c r="W7" s="9"/>
    </row>
    <row r="8" spans="3:23" ht="12.75">
      <c r="C8" s="7" t="s">
        <v>959</v>
      </c>
      <c r="D8" s="8" t="str">
        <f t="shared" si="8"/>
        <v> 00:43.02</v>
      </c>
      <c r="E8" s="7" t="s">
        <v>782</v>
      </c>
      <c r="G8" s="7" t="s">
        <v>831</v>
      </c>
      <c r="J8" s="7" t="s">
        <v>1891</v>
      </c>
      <c r="K8" s="7" t="s">
        <v>1940</v>
      </c>
      <c r="L8" s="7" t="s">
        <v>784</v>
      </c>
      <c r="M8" s="9" t="str">
        <f t="shared" si="0"/>
        <v>00:43.02</v>
      </c>
      <c r="N8" s="9" t="str">
        <f t="shared" si="1"/>
        <v>00:43.02</v>
      </c>
      <c r="O8" s="9" t="str">
        <f t="shared" si="2"/>
        <v>00:43.02</v>
      </c>
      <c r="P8" s="9" t="str">
        <f t="shared" si="3"/>
        <v>00:43.02</v>
      </c>
      <c r="R8" s="9">
        <f t="shared" si="4"/>
        <v>0.0004995166666666667</v>
      </c>
      <c r="S8" s="9">
        <f t="shared" si="5"/>
        <v>0.0005024337940483334</v>
      </c>
      <c r="T8" s="9" t="str">
        <f t="shared" si="6"/>
        <v>00:43.41</v>
      </c>
      <c r="U8" s="9" t="str">
        <f t="shared" si="7"/>
        <v>00:43.41</v>
      </c>
      <c r="V8" s="7" t="s">
        <v>784</v>
      </c>
      <c r="W8" s="9"/>
    </row>
    <row r="9" spans="3:23" ht="12.75">
      <c r="C9" s="7" t="s">
        <v>960</v>
      </c>
      <c r="D9" s="8" t="str">
        <f t="shared" si="8"/>
        <v> 00:43.03</v>
      </c>
      <c r="E9" s="7" t="s">
        <v>782</v>
      </c>
      <c r="G9" s="7" t="s">
        <v>862</v>
      </c>
      <c r="J9" s="7" t="s">
        <v>745</v>
      </c>
      <c r="K9" s="7" t="s">
        <v>744</v>
      </c>
      <c r="L9" s="7" t="s">
        <v>784</v>
      </c>
      <c r="M9" s="9" t="str">
        <f>IF(E9="F",K9,K9+0.0000016)</f>
        <v>00:43.03</v>
      </c>
      <c r="N9" s="9" t="str">
        <f t="shared" si="1"/>
        <v>00:43.03</v>
      </c>
      <c r="O9" s="9" t="str">
        <f t="shared" si="2"/>
        <v>00:43.03</v>
      </c>
      <c r="P9" s="9" t="str">
        <f>IF(E9="F",O9,O9&amp;" f")</f>
        <v>00:43.03</v>
      </c>
      <c r="R9" s="9">
        <f>IF(E9="F",K9+0.0000016)</f>
        <v>0.0004996324074074075</v>
      </c>
      <c r="S9" s="9">
        <f>IF(L9="M",R9*1.0058399,R9)</f>
        <v>0.000502550210703426</v>
      </c>
      <c r="T9" s="9" t="str">
        <f t="shared" si="6"/>
        <v>00:43.42</v>
      </c>
      <c r="U9" s="9" t="str">
        <f>IF(E9="F",T9,T9&amp;" f")</f>
        <v>00:43.42</v>
      </c>
      <c r="V9" s="7" t="s">
        <v>784</v>
      </c>
      <c r="W9" s="9"/>
    </row>
    <row r="10" spans="3:23" ht="12.75">
      <c r="C10" s="7" t="s">
        <v>961</v>
      </c>
      <c r="D10" s="8" t="str">
        <f t="shared" si="8"/>
        <v> 00:43.24</v>
      </c>
      <c r="E10" s="7" t="s">
        <v>782</v>
      </c>
      <c r="G10" s="7" t="s">
        <v>819</v>
      </c>
      <c r="J10" s="7" t="s">
        <v>747</v>
      </c>
      <c r="K10" s="7" t="s">
        <v>746</v>
      </c>
      <c r="L10" s="7" t="s">
        <v>784</v>
      </c>
      <c r="M10" s="9" t="str">
        <f>IF(E10="F",K10,K10+0.0000016)</f>
        <v>00:43.24</v>
      </c>
      <c r="N10" s="9" t="str">
        <f t="shared" si="1"/>
        <v>00:43.24</v>
      </c>
      <c r="O10" s="9" t="str">
        <f t="shared" si="2"/>
        <v>00:43.24</v>
      </c>
      <c r="P10" s="9" t="str">
        <f>IF(E10="F",O10,O10&amp;" f")</f>
        <v>00:43.24</v>
      </c>
      <c r="R10" s="9">
        <f>IF(E10="F",K10+0.0000016)</f>
        <v>0.000502062962962963</v>
      </c>
      <c r="S10" s="9">
        <f>IF(L10="M",R10*1.0058399,R10)</f>
        <v>0.0005049949604603705</v>
      </c>
      <c r="T10" s="9" t="str">
        <f t="shared" si="6"/>
        <v>00:43.63</v>
      </c>
      <c r="U10" s="9" t="str">
        <f>IF(E10="F",T10,T10&amp;" f")</f>
        <v>00:43.63</v>
      </c>
      <c r="V10" s="7" t="s">
        <v>784</v>
      </c>
      <c r="W10" s="9"/>
    </row>
    <row r="11" spans="3:23" ht="12.75">
      <c r="C11" s="7" t="s">
        <v>962</v>
      </c>
      <c r="D11" s="8" t="str">
        <f t="shared" si="8"/>
        <v> 00:43.35</v>
      </c>
      <c r="E11" s="7" t="s">
        <v>782</v>
      </c>
      <c r="G11" s="7" t="s">
        <v>815</v>
      </c>
      <c r="J11" s="7" t="s">
        <v>565</v>
      </c>
      <c r="K11" s="7" t="s">
        <v>564</v>
      </c>
      <c r="L11" s="7" t="s">
        <v>784</v>
      </c>
      <c r="M11" s="9" t="str">
        <f t="shared" si="0"/>
        <v>00:43.35</v>
      </c>
      <c r="N11" s="9" t="str">
        <f t="shared" si="1"/>
        <v>00:43.35</v>
      </c>
      <c r="O11" s="9" t="str">
        <f t="shared" si="2"/>
        <v>00:43.35</v>
      </c>
      <c r="P11" s="9" t="str">
        <f t="shared" si="3"/>
        <v>00:43.35</v>
      </c>
      <c r="R11" s="9">
        <f t="shared" si="4"/>
        <v>0.0005033361111111111</v>
      </c>
      <c r="S11" s="9">
        <f t="shared" si="5"/>
        <v>0.000506275543666389</v>
      </c>
      <c r="T11" s="9" t="str">
        <f t="shared" si="6"/>
        <v>00:43.74</v>
      </c>
      <c r="U11" s="9" t="str">
        <f t="shared" si="7"/>
        <v>00:43.74</v>
      </c>
      <c r="V11" s="7" t="s">
        <v>784</v>
      </c>
      <c r="W11" s="9"/>
    </row>
    <row r="12" spans="4:23" ht="12.75">
      <c r="D12" s="8" t="str">
        <f t="shared" si="8"/>
        <v>-</v>
      </c>
      <c r="W12" s="9"/>
    </row>
    <row r="13" spans="1:23" ht="12.75">
      <c r="A13" s="7" t="s">
        <v>947</v>
      </c>
      <c r="B13" s="8">
        <v>10</v>
      </c>
      <c r="C13" s="7" t="s">
        <v>953</v>
      </c>
      <c r="D13" s="8" t="str">
        <f t="shared" si="8"/>
        <v>04:10.41-</v>
      </c>
      <c r="E13" s="7" t="s">
        <v>782</v>
      </c>
      <c r="G13" s="7" t="s">
        <v>2120</v>
      </c>
      <c r="H13" s="7" t="s">
        <v>2121</v>
      </c>
      <c r="I13" s="7" t="s">
        <v>783</v>
      </c>
      <c r="J13" s="7" t="s">
        <v>922</v>
      </c>
      <c r="K13" s="7" t="s">
        <v>2073</v>
      </c>
      <c r="L13" s="7" t="s">
        <v>1509</v>
      </c>
      <c r="M13" s="9" t="str">
        <f aca="true" t="shared" si="9" ref="M13:M22">IF(E13="F",K13,K13+0.0000016)</f>
        <v>04:11.87</v>
      </c>
      <c r="N13" s="9">
        <f aca="true" t="shared" si="10" ref="N13:N22">IF(L13="Y",M13*0.9942,M13)</f>
        <v>0.0028982540972222223</v>
      </c>
      <c r="O13" s="9" t="str">
        <f aca="true" t="shared" si="11" ref="O13:O22">+TEXT(N13,"mm:ss.00")</f>
        <v>04:10.41</v>
      </c>
      <c r="P13" s="9" t="str">
        <f aca="true" t="shared" si="12" ref="P13:P22">IF(E13="F",O13,O13&amp;" f")</f>
        <v>04:10.41</v>
      </c>
      <c r="R13" s="9">
        <f aca="true" t="shared" si="13" ref="R13:R22">IF(E13="F",K13+0.0000016)</f>
        <v>0.0029167620370370373</v>
      </c>
      <c r="S13" s="9">
        <f aca="true" t="shared" si="14" ref="S13:S22">IF(L13="M",R13*1.0058399,R13)</f>
        <v>0.0029167620370370373</v>
      </c>
      <c r="T13" s="9" t="str">
        <f>+TEXT(S13,"mm:ss.00")</f>
        <v>04:12.01</v>
      </c>
      <c r="U13" s="9" t="str">
        <f aca="true" t="shared" si="15" ref="U13:U22">IF(E13="F",T13,T13&amp;" f")</f>
        <v>04:12.01</v>
      </c>
      <c r="V13" s="7" t="s">
        <v>784</v>
      </c>
      <c r="W13" s="9"/>
    </row>
    <row r="14" spans="2:23" ht="12.75">
      <c r="B14" s="8">
        <v>8</v>
      </c>
      <c r="C14" s="7" t="s">
        <v>954</v>
      </c>
      <c r="D14" s="8" t="str">
        <f t="shared" si="8"/>
        <v> 04:10.41</v>
      </c>
      <c r="E14" s="7" t="s">
        <v>782</v>
      </c>
      <c r="G14" s="7" t="s">
        <v>2122</v>
      </c>
      <c r="H14" s="7" t="s">
        <v>2123</v>
      </c>
      <c r="I14" s="7" t="s">
        <v>816</v>
      </c>
      <c r="J14" s="7" t="s">
        <v>1115</v>
      </c>
      <c r="K14" s="7" t="s">
        <v>1119</v>
      </c>
      <c r="L14" s="7" t="s">
        <v>784</v>
      </c>
      <c r="M14" s="9" t="str">
        <f t="shared" si="9"/>
        <v>04:10.41</v>
      </c>
      <c r="N14" s="9" t="str">
        <f t="shared" si="10"/>
        <v>04:10.41</v>
      </c>
      <c r="O14" s="9" t="str">
        <f>+TEXT(N14,"mm:ss.00")</f>
        <v>04:10.41</v>
      </c>
      <c r="P14" s="9" t="str">
        <f t="shared" si="12"/>
        <v>04:10.41</v>
      </c>
      <c r="R14" s="9">
        <f t="shared" si="13"/>
        <v>0.002899863888888889</v>
      </c>
      <c r="S14" s="9">
        <f t="shared" si="14"/>
        <v>0.0029167988040136113</v>
      </c>
      <c r="T14" s="9" t="str">
        <f aca="true" t="shared" si="16" ref="T14:T22">+TEXT(S14,"mm:ss.00")</f>
        <v>04:12.01</v>
      </c>
      <c r="U14" s="9" t="str">
        <f t="shared" si="15"/>
        <v>04:12.01</v>
      </c>
      <c r="V14" s="7" t="s">
        <v>784</v>
      </c>
      <c r="W14" s="9"/>
    </row>
    <row r="15" spans="2:23" ht="12.75">
      <c r="B15" s="8">
        <v>6</v>
      </c>
      <c r="C15" s="7" t="s">
        <v>955</v>
      </c>
      <c r="D15" s="8" t="str">
        <f t="shared" si="8"/>
        <v> 04:15.73</v>
      </c>
      <c r="E15" s="7" t="s">
        <v>782</v>
      </c>
      <c r="G15" s="7" t="s">
        <v>2124</v>
      </c>
      <c r="H15" s="7" t="s">
        <v>2125</v>
      </c>
      <c r="I15" s="7" t="s">
        <v>858</v>
      </c>
      <c r="J15" s="7" t="s">
        <v>737</v>
      </c>
      <c r="K15" s="7" t="s">
        <v>748</v>
      </c>
      <c r="L15" s="7" t="s">
        <v>784</v>
      </c>
      <c r="M15" s="9" t="str">
        <f t="shared" si="9"/>
        <v>04:15.73</v>
      </c>
      <c r="N15" s="9" t="str">
        <f t="shared" si="10"/>
        <v>04:15.73</v>
      </c>
      <c r="O15" s="9" t="str">
        <f t="shared" si="11"/>
        <v>04:15.73</v>
      </c>
      <c r="P15" s="9" t="str">
        <f t="shared" si="12"/>
        <v>04:15.73</v>
      </c>
      <c r="R15" s="9">
        <f t="shared" si="13"/>
        <v>0.0029614379629629628</v>
      </c>
      <c r="S15" s="9">
        <f t="shared" si="14"/>
        <v>0.0029787324645228703</v>
      </c>
      <c r="T15" s="9" t="str">
        <f t="shared" si="16"/>
        <v>04:17.36</v>
      </c>
      <c r="U15" s="9" t="str">
        <f t="shared" si="15"/>
        <v>04:17.36</v>
      </c>
      <c r="V15" s="7" t="s">
        <v>784</v>
      </c>
      <c r="W15" s="9"/>
    </row>
    <row r="16" spans="2:23" ht="12.75">
      <c r="B16" s="8">
        <v>4</v>
      </c>
      <c r="C16" s="7" t="s">
        <v>956</v>
      </c>
      <c r="D16" s="8" t="str">
        <f t="shared" si="8"/>
        <v>04:16.21-</v>
      </c>
      <c r="E16" s="7" t="s">
        <v>782</v>
      </c>
      <c r="G16" s="7" t="s">
        <v>2126</v>
      </c>
      <c r="H16" s="7" t="s">
        <v>2121</v>
      </c>
      <c r="I16" s="7" t="s">
        <v>813</v>
      </c>
      <c r="J16" s="7" t="s">
        <v>258</v>
      </c>
      <c r="K16" s="7" t="s">
        <v>257</v>
      </c>
      <c r="L16" s="7" t="s">
        <v>1509</v>
      </c>
      <c r="M16" s="9" t="str">
        <f t="shared" si="9"/>
        <v>04:17.70</v>
      </c>
      <c r="N16" s="9">
        <f t="shared" si="10"/>
        <v>0.002965339583333333</v>
      </c>
      <c r="O16" s="9" t="str">
        <f>+TEXT(N16,"mm:ss.00")</f>
        <v>04:16.21</v>
      </c>
      <c r="P16" s="9" t="str">
        <f t="shared" si="12"/>
        <v>04:16.21</v>
      </c>
      <c r="R16" s="9">
        <f t="shared" si="13"/>
        <v>0.002984238888888889</v>
      </c>
      <c r="S16" s="9">
        <f t="shared" si="14"/>
        <v>0.002984238888888889</v>
      </c>
      <c r="T16" s="9" t="str">
        <f t="shared" si="16"/>
        <v>04:17.84</v>
      </c>
      <c r="U16" s="9" t="str">
        <f t="shared" si="15"/>
        <v>04:17.84</v>
      </c>
      <c r="V16" s="7" t="s">
        <v>784</v>
      </c>
      <c r="W16" s="9"/>
    </row>
    <row r="17" spans="2:23" ht="12.75">
      <c r="B17" s="8">
        <v>2</v>
      </c>
      <c r="C17" s="7" t="s">
        <v>957</v>
      </c>
      <c r="D17" s="8" t="str">
        <f t="shared" si="8"/>
        <v> 04:16.29</v>
      </c>
      <c r="E17" s="7" t="s">
        <v>782</v>
      </c>
      <c r="G17" s="7" t="s">
        <v>2127</v>
      </c>
      <c r="H17" s="7" t="s">
        <v>2128</v>
      </c>
      <c r="I17" s="7" t="s">
        <v>833</v>
      </c>
      <c r="J17" s="7" t="s">
        <v>739</v>
      </c>
      <c r="K17" s="7" t="s">
        <v>749</v>
      </c>
      <c r="L17" s="7" t="s">
        <v>784</v>
      </c>
      <c r="M17" s="9" t="str">
        <f>IF(E17="F",K17,K17+0.0000016)</f>
        <v>04:16.29</v>
      </c>
      <c r="N17" s="9" t="str">
        <f>IF(L17="Y",M17*0.9942,M17)</f>
        <v>04:16.29</v>
      </c>
      <c r="O17" s="9" t="str">
        <f t="shared" si="11"/>
        <v>04:16.29</v>
      </c>
      <c r="P17" s="9" t="str">
        <f>IF(E17="F",O17,O17&amp;" f")</f>
        <v>04:16.29</v>
      </c>
      <c r="R17" s="9">
        <f>IF(E17="F",K17+0.0000016)</f>
        <v>0.0029679194444444446</v>
      </c>
      <c r="S17" s="9">
        <f>IF(L17="M",R17*1.0058399,R17)</f>
        <v>0.0029852517972080556</v>
      </c>
      <c r="T17" s="9" t="str">
        <f t="shared" si="16"/>
        <v>04:17.93</v>
      </c>
      <c r="U17" s="9" t="str">
        <f>IF(E17="F",T17,T17&amp;" f")</f>
        <v>04:17.93</v>
      </c>
      <c r="V17" s="7" t="s">
        <v>784</v>
      </c>
      <c r="W17" s="9"/>
    </row>
    <row r="18" spans="2:23" ht="12.75">
      <c r="B18" s="8">
        <v>1</v>
      </c>
      <c r="C18" s="7" t="s">
        <v>958</v>
      </c>
      <c r="D18" s="8" t="str">
        <f t="shared" si="8"/>
        <v>04:16.52-</v>
      </c>
      <c r="E18" s="7" t="s">
        <v>782</v>
      </c>
      <c r="G18" s="7" t="s">
        <v>2129</v>
      </c>
      <c r="H18" s="7" t="s">
        <v>2130</v>
      </c>
      <c r="I18" s="7" t="s">
        <v>858</v>
      </c>
      <c r="J18" s="7" t="s">
        <v>223</v>
      </c>
      <c r="K18" s="7" t="s">
        <v>259</v>
      </c>
      <c r="L18" s="7" t="s">
        <v>1509</v>
      </c>
      <c r="M18" s="9" t="str">
        <f t="shared" si="9"/>
        <v>04:18.02</v>
      </c>
      <c r="N18" s="9">
        <f t="shared" si="10"/>
        <v>0.0029690218055555555</v>
      </c>
      <c r="O18" s="9" t="str">
        <f t="shared" si="11"/>
        <v>04:16.52</v>
      </c>
      <c r="P18" s="9" t="str">
        <f t="shared" si="12"/>
        <v>04:16.52</v>
      </c>
      <c r="R18" s="9">
        <f t="shared" si="13"/>
        <v>0.0029879425925925926</v>
      </c>
      <c r="S18" s="9">
        <f t="shared" si="14"/>
        <v>0.0029879425925925926</v>
      </c>
      <c r="T18" s="9" t="str">
        <f t="shared" si="16"/>
        <v>04:18.16</v>
      </c>
      <c r="U18" s="9" t="str">
        <f t="shared" si="15"/>
        <v>04:18.16</v>
      </c>
      <c r="V18" s="7" t="s">
        <v>784</v>
      </c>
      <c r="W18" s="9"/>
    </row>
    <row r="19" spans="3:23" ht="12.75">
      <c r="C19" s="7" t="s">
        <v>959</v>
      </c>
      <c r="D19" s="8" t="str">
        <f t="shared" si="8"/>
        <v>04:17.88-</v>
      </c>
      <c r="E19" s="7" t="s">
        <v>782</v>
      </c>
      <c r="G19" s="7" t="s">
        <v>2131</v>
      </c>
      <c r="H19" s="7" t="s">
        <v>2132</v>
      </c>
      <c r="I19" s="7" t="s">
        <v>871</v>
      </c>
      <c r="J19" s="7" t="s">
        <v>261</v>
      </c>
      <c r="K19" s="7" t="s">
        <v>260</v>
      </c>
      <c r="L19" s="7" t="s">
        <v>1509</v>
      </c>
      <c r="M19" s="9" t="str">
        <f t="shared" si="9"/>
        <v>04:19.38</v>
      </c>
      <c r="N19" s="9">
        <f t="shared" si="10"/>
        <v>0.0029846712500000002</v>
      </c>
      <c r="O19" s="9" t="str">
        <f t="shared" si="11"/>
        <v>04:17.88</v>
      </c>
      <c r="P19" s="9" t="str">
        <f t="shared" si="12"/>
        <v>04:17.88</v>
      </c>
      <c r="R19" s="9">
        <f t="shared" si="13"/>
        <v>0.0030036833333333336</v>
      </c>
      <c r="S19" s="9">
        <f t="shared" si="14"/>
        <v>0.0030036833333333336</v>
      </c>
      <c r="T19" s="9" t="str">
        <f t="shared" si="16"/>
        <v>04:19.52</v>
      </c>
      <c r="U19" s="9" t="str">
        <f t="shared" si="15"/>
        <v>04:19.52</v>
      </c>
      <c r="V19" s="7" t="s">
        <v>784</v>
      </c>
      <c r="W19" s="9"/>
    </row>
    <row r="20" spans="3:23" ht="12.75">
      <c r="C20" s="7" t="s">
        <v>960</v>
      </c>
      <c r="D20" s="8" t="str">
        <f t="shared" si="8"/>
        <v>04:18.82-</v>
      </c>
      <c r="E20" s="7" t="s">
        <v>782</v>
      </c>
      <c r="G20" s="7" t="s">
        <v>2133</v>
      </c>
      <c r="H20" s="7" t="s">
        <v>2134</v>
      </c>
      <c r="I20" s="7" t="s">
        <v>841</v>
      </c>
      <c r="J20" s="7" t="s">
        <v>1164</v>
      </c>
      <c r="K20" s="7" t="s">
        <v>503</v>
      </c>
      <c r="L20" s="7" t="s">
        <v>1509</v>
      </c>
      <c r="M20" s="9" t="str">
        <f t="shared" si="9"/>
        <v>04:20.33</v>
      </c>
      <c r="N20" s="9">
        <f t="shared" si="10"/>
        <v>0.002995602847222222</v>
      </c>
      <c r="O20" s="9" t="str">
        <f t="shared" si="11"/>
        <v>04:18.82</v>
      </c>
      <c r="P20" s="9" t="str">
        <f t="shared" si="12"/>
        <v>04:18.82</v>
      </c>
      <c r="R20" s="9">
        <f t="shared" si="13"/>
        <v>0.0030146787037037036</v>
      </c>
      <c r="S20" s="9">
        <f t="shared" si="14"/>
        <v>0.0030146787037037036</v>
      </c>
      <c r="T20" s="9" t="str">
        <f t="shared" si="16"/>
        <v>04:20.47</v>
      </c>
      <c r="U20" s="9" t="str">
        <f t="shared" si="15"/>
        <v>04:20.47</v>
      </c>
      <c r="V20" s="7" t="s">
        <v>784</v>
      </c>
      <c r="W20" s="9"/>
    </row>
    <row r="21" spans="3:23" ht="12.75">
      <c r="C21" s="7" t="s">
        <v>961</v>
      </c>
      <c r="D21" s="8" t="str">
        <f t="shared" si="8"/>
        <v> 04:19.04</v>
      </c>
      <c r="E21" s="7" t="s">
        <v>782</v>
      </c>
      <c r="G21" s="7" t="s">
        <v>2135</v>
      </c>
      <c r="H21" s="7" t="s">
        <v>2136</v>
      </c>
      <c r="I21" s="7" t="s">
        <v>923</v>
      </c>
      <c r="J21" s="7" t="s">
        <v>743</v>
      </c>
      <c r="K21" s="7" t="s">
        <v>750</v>
      </c>
      <c r="L21" s="7" t="s">
        <v>784</v>
      </c>
      <c r="M21" s="9" t="str">
        <f t="shared" si="9"/>
        <v>04:19.04</v>
      </c>
      <c r="N21" s="9" t="str">
        <f t="shared" si="10"/>
        <v>04:19.04</v>
      </c>
      <c r="O21" s="9" t="str">
        <f>+TEXT(N21,"mm:ss.00")</f>
        <v>04:19.04</v>
      </c>
      <c r="P21" s="9" t="str">
        <f t="shared" si="12"/>
        <v>04:19.04</v>
      </c>
      <c r="R21" s="9">
        <f t="shared" si="13"/>
        <v>0.002999748148148148</v>
      </c>
      <c r="S21" s="9">
        <f t="shared" si="14"/>
        <v>0.0030172663773585183</v>
      </c>
      <c r="T21" s="9" t="str">
        <f t="shared" si="16"/>
        <v>04:20.69</v>
      </c>
      <c r="U21" s="9" t="str">
        <f t="shared" si="15"/>
        <v>04:20.69</v>
      </c>
      <c r="V21" s="7" t="s">
        <v>784</v>
      </c>
      <c r="W21" s="9"/>
    </row>
    <row r="22" spans="3:23" ht="12.75">
      <c r="C22" s="7" t="s">
        <v>962</v>
      </c>
      <c r="D22" s="8" t="str">
        <f t="shared" si="8"/>
        <v>04:19.56-</v>
      </c>
      <c r="E22" s="7" t="s">
        <v>782</v>
      </c>
      <c r="G22" s="7" t="s">
        <v>2137</v>
      </c>
      <c r="H22" s="7" t="s">
        <v>2138</v>
      </c>
      <c r="I22" s="7" t="s">
        <v>1651</v>
      </c>
      <c r="J22" s="7" t="s">
        <v>262</v>
      </c>
      <c r="K22" s="7" t="s">
        <v>263</v>
      </c>
      <c r="L22" s="7" t="s">
        <v>1509</v>
      </c>
      <c r="M22" s="9" t="str">
        <f t="shared" si="9"/>
        <v>04:21.07</v>
      </c>
      <c r="N22" s="9">
        <f t="shared" si="10"/>
        <v>0.003004117986111111</v>
      </c>
      <c r="O22" s="9" t="str">
        <f t="shared" si="11"/>
        <v>04:19.56</v>
      </c>
      <c r="P22" s="9" t="str">
        <f t="shared" si="12"/>
        <v>04:19.56</v>
      </c>
      <c r="R22" s="9">
        <f t="shared" si="13"/>
        <v>0.0030232435185185186</v>
      </c>
      <c r="S22" s="9">
        <f t="shared" si="14"/>
        <v>0.0030232435185185186</v>
      </c>
      <c r="T22" s="9" t="str">
        <f t="shared" si="16"/>
        <v>04:21.21</v>
      </c>
      <c r="U22" s="9" t="str">
        <f t="shared" si="15"/>
        <v>04:21.21</v>
      </c>
      <c r="V22" s="7" t="s">
        <v>784</v>
      </c>
      <c r="W22" s="9"/>
    </row>
    <row r="23" ht="12.75">
      <c r="D23" s="8" t="str">
        <f t="shared" si="8"/>
        <v>-</v>
      </c>
    </row>
    <row r="24" spans="1:23" ht="12.75">
      <c r="A24" s="7" t="s">
        <v>944</v>
      </c>
      <c r="B24" s="8">
        <v>10</v>
      </c>
      <c r="C24" s="7" t="s">
        <v>953</v>
      </c>
      <c r="D24" s="8" t="str">
        <f t="shared" si="8"/>
        <v> 00:14.27</v>
      </c>
      <c r="E24" s="7" t="s">
        <v>782</v>
      </c>
      <c r="G24" s="7" t="s">
        <v>2139</v>
      </c>
      <c r="H24" s="7" t="s">
        <v>2140</v>
      </c>
      <c r="I24" s="7" t="s">
        <v>869</v>
      </c>
      <c r="J24" s="7" t="s">
        <v>565</v>
      </c>
      <c r="K24" s="7" t="s">
        <v>570</v>
      </c>
      <c r="L24" s="7" t="s">
        <v>784</v>
      </c>
      <c r="M24" s="9" t="str">
        <f aca="true" t="shared" si="17" ref="M24:M34">IF(E24="F",K24,K24+0.0000028)</f>
        <v>00:14.27</v>
      </c>
      <c r="N24" s="9" t="str">
        <f aca="true" t="shared" si="18" ref="N24:N34">IF(L24="Y",M24*0.9942,M24)</f>
        <v>00:14.27</v>
      </c>
      <c r="O24" s="9" t="str">
        <f aca="true" t="shared" si="19" ref="O24:O34">+TEXT(N24,"mm:ss.00")</f>
        <v>00:14.27</v>
      </c>
      <c r="P24" s="9" t="str">
        <f aca="true" t="shared" si="20" ref="P24:P34">IF(E24="F",O24,O24&amp;" f")</f>
        <v>00:14.27</v>
      </c>
      <c r="R24" s="9">
        <f aca="true" t="shared" si="21" ref="R24:R34">IF(E24="F",K24+0.0000028)</f>
        <v>0.000167962037037037</v>
      </c>
      <c r="S24" s="9">
        <f aca="true" t="shared" si="22" ref="S24:S34">IF(L24="M",R24*1.0058399,R24)</f>
        <v>0.0001689429185371296</v>
      </c>
      <c r="T24" s="9" t="str">
        <f aca="true" t="shared" si="23" ref="T24:T34">+TEXT(S24,"mm:ss.00")</f>
        <v>00:14.60</v>
      </c>
      <c r="U24" s="9" t="str">
        <f aca="true" t="shared" si="24" ref="U24:U34">IF(E24="F",T24,T24&amp;" f")</f>
        <v>00:14.60</v>
      </c>
      <c r="V24" s="10" t="s">
        <v>784</v>
      </c>
      <c r="W24" s="9"/>
    </row>
    <row r="25" spans="2:23" ht="12.75">
      <c r="B25" s="8">
        <v>8</v>
      </c>
      <c r="C25" s="7" t="s">
        <v>954</v>
      </c>
      <c r="D25" s="8" t="str">
        <f t="shared" si="8"/>
        <v> 00:14.72</v>
      </c>
      <c r="E25" s="7" t="s">
        <v>782</v>
      </c>
      <c r="G25" s="7" t="s">
        <v>2141</v>
      </c>
      <c r="H25" s="7" t="s">
        <v>2142</v>
      </c>
      <c r="I25" s="7" t="s">
        <v>852</v>
      </c>
      <c r="J25" s="7" t="s">
        <v>598</v>
      </c>
      <c r="K25" s="7" t="s">
        <v>636</v>
      </c>
      <c r="L25" s="7" t="s">
        <v>784</v>
      </c>
      <c r="M25" s="9" t="str">
        <f t="shared" si="17"/>
        <v>00:14.72</v>
      </c>
      <c r="N25" s="9" t="str">
        <f t="shared" si="18"/>
        <v>00:14.72</v>
      </c>
      <c r="O25" s="9" t="str">
        <f t="shared" si="19"/>
        <v>00:14.72</v>
      </c>
      <c r="P25" s="9" t="str">
        <f t="shared" si="20"/>
        <v>00:14.72</v>
      </c>
      <c r="R25" s="9">
        <f t="shared" si="21"/>
        <v>0.00017317037037037038</v>
      </c>
      <c r="S25" s="9">
        <f t="shared" si="22"/>
        <v>0.0001741816680162963</v>
      </c>
      <c r="T25" s="9" t="str">
        <f t="shared" si="23"/>
        <v>00:15.05</v>
      </c>
      <c r="U25" s="9" t="str">
        <f t="shared" si="24"/>
        <v>00:15.05</v>
      </c>
      <c r="V25" s="10" t="s">
        <v>784</v>
      </c>
      <c r="W25" s="9"/>
    </row>
    <row r="26" spans="2:23" ht="12.75">
      <c r="B26" s="8">
        <v>6</v>
      </c>
      <c r="C26" s="7" t="s">
        <v>955</v>
      </c>
      <c r="D26" s="8" t="str">
        <f t="shared" si="8"/>
        <v> 00:15.06</v>
      </c>
      <c r="E26" s="7" t="s">
        <v>782</v>
      </c>
      <c r="G26" s="7" t="s">
        <v>2143</v>
      </c>
      <c r="H26" s="7" t="s">
        <v>2144</v>
      </c>
      <c r="I26" s="7" t="s">
        <v>820</v>
      </c>
      <c r="J26" s="7" t="s">
        <v>737</v>
      </c>
      <c r="K26" s="7" t="s">
        <v>751</v>
      </c>
      <c r="L26" s="7" t="s">
        <v>784</v>
      </c>
      <c r="M26" s="9" t="str">
        <f t="shared" si="17"/>
        <v>00:15.06</v>
      </c>
      <c r="N26" s="9" t="str">
        <f t="shared" si="18"/>
        <v>00:15.06</v>
      </c>
      <c r="O26" s="9" t="str">
        <f t="shared" si="19"/>
        <v>00:15.06</v>
      </c>
      <c r="P26" s="9" t="str">
        <f t="shared" si="20"/>
        <v>00:15.06</v>
      </c>
      <c r="R26" s="9">
        <f t="shared" si="21"/>
        <v>0.00017710555555555554</v>
      </c>
      <c r="S26" s="9">
        <f t="shared" si="22"/>
        <v>0.00017813983428944442</v>
      </c>
      <c r="T26" s="9" t="str">
        <f t="shared" si="23"/>
        <v>00:15.39</v>
      </c>
      <c r="U26" s="9" t="str">
        <f t="shared" si="24"/>
        <v>00:15.39</v>
      </c>
      <c r="V26" s="10" t="s">
        <v>784</v>
      </c>
      <c r="W26" s="9"/>
    </row>
    <row r="27" spans="2:23" ht="12.75">
      <c r="B27" s="8">
        <v>4</v>
      </c>
      <c r="C27" s="7" t="s">
        <v>956</v>
      </c>
      <c r="D27" s="8" t="str">
        <f t="shared" si="8"/>
        <v> 00:15.10</v>
      </c>
      <c r="E27" s="7" t="s">
        <v>782</v>
      </c>
      <c r="G27" s="7" t="s">
        <v>2145</v>
      </c>
      <c r="H27" s="7" t="s">
        <v>2146</v>
      </c>
      <c r="I27" s="7" t="s">
        <v>868</v>
      </c>
      <c r="J27" s="7" t="s">
        <v>599</v>
      </c>
      <c r="K27" s="7" t="s">
        <v>637</v>
      </c>
      <c r="L27" s="7" t="s">
        <v>784</v>
      </c>
      <c r="M27" s="9" t="str">
        <f t="shared" si="17"/>
        <v>00:15.10</v>
      </c>
      <c r="N27" s="9" t="str">
        <f t="shared" si="18"/>
        <v>00:15.10</v>
      </c>
      <c r="O27" s="9" t="str">
        <f t="shared" si="19"/>
        <v>00:15.10</v>
      </c>
      <c r="P27" s="9" t="str">
        <f t="shared" si="20"/>
        <v>00:15.10</v>
      </c>
      <c r="R27" s="9">
        <f t="shared" si="21"/>
        <v>0.0001775685185185185</v>
      </c>
      <c r="S27" s="9">
        <f t="shared" si="22"/>
        <v>0.0001786055009098148</v>
      </c>
      <c r="T27" s="9" t="str">
        <f t="shared" si="23"/>
        <v>00:15.43</v>
      </c>
      <c r="U27" s="9" t="str">
        <f t="shared" si="24"/>
        <v>00:15.43</v>
      </c>
      <c r="V27" s="10" t="s">
        <v>784</v>
      </c>
      <c r="W27" s="9" t="s">
        <v>1798</v>
      </c>
    </row>
    <row r="28" spans="2:23" ht="12.75">
      <c r="B28" s="8">
        <v>2</v>
      </c>
      <c r="C28" s="7" t="s">
        <v>957</v>
      </c>
      <c r="D28" s="8" t="str">
        <f t="shared" si="8"/>
        <v> 00:15.16</v>
      </c>
      <c r="E28" s="7" t="s">
        <v>782</v>
      </c>
      <c r="G28" s="7" t="s">
        <v>2147</v>
      </c>
      <c r="H28" s="7" t="s">
        <v>2121</v>
      </c>
      <c r="I28" s="7" t="s">
        <v>871</v>
      </c>
      <c r="J28" s="7" t="s">
        <v>572</v>
      </c>
      <c r="K28" s="7" t="s">
        <v>571</v>
      </c>
      <c r="L28" s="7" t="s">
        <v>784</v>
      </c>
      <c r="M28" s="9" t="str">
        <f>IF(E28="F",K28,K28+0.0000028)</f>
        <v>00:15.16</v>
      </c>
      <c r="N28" s="9" t="str">
        <f>IF(L28="Y",M28*0.9942,M28)</f>
        <v>00:15.16</v>
      </c>
      <c r="O28" s="9" t="str">
        <f t="shared" si="19"/>
        <v>00:15.16</v>
      </c>
      <c r="P28" s="9" t="str">
        <f>IF(E28="F",O28,O28&amp;" f")</f>
        <v>00:15.16</v>
      </c>
      <c r="R28" s="9">
        <f>IF(E28="F",K28+0.0000028)</f>
        <v>0.00017826296296296295</v>
      </c>
      <c r="S28" s="9">
        <f>IF(L28="M",R28*1.0058399,R28)</f>
        <v>0.00017930400084037037</v>
      </c>
      <c r="T28" s="9" t="str">
        <f t="shared" si="23"/>
        <v>00:15.49</v>
      </c>
      <c r="U28" s="9" t="str">
        <f>IF(E28="F",T28,T28&amp;" f")</f>
        <v>00:15.49</v>
      </c>
      <c r="V28" s="10" t="s">
        <v>784</v>
      </c>
      <c r="W28" s="9"/>
    </row>
    <row r="29" spans="2:23" ht="12.75">
      <c r="B29" s="8">
        <v>1</v>
      </c>
      <c r="C29" s="7" t="s">
        <v>958</v>
      </c>
      <c r="D29" s="8" t="str">
        <f t="shared" si="8"/>
        <v> 00:15.26</v>
      </c>
      <c r="E29" s="7" t="s">
        <v>782</v>
      </c>
      <c r="G29" s="7" t="s">
        <v>2148</v>
      </c>
      <c r="H29" s="7" t="s">
        <v>2149</v>
      </c>
      <c r="I29" s="7" t="s">
        <v>1067</v>
      </c>
      <c r="J29" s="7" t="s">
        <v>739</v>
      </c>
      <c r="K29" s="7" t="s">
        <v>752</v>
      </c>
      <c r="L29" s="7" t="s">
        <v>784</v>
      </c>
      <c r="M29" s="9" t="str">
        <f>IF(E29="F",K29,K29+0.0000028)</f>
        <v>00:15.26</v>
      </c>
      <c r="N29" s="9" t="str">
        <f>IF(L29="Y",M29*0.9942,M29)</f>
        <v>00:15.26</v>
      </c>
      <c r="O29" s="9" t="str">
        <f t="shared" si="19"/>
        <v>00:15.26</v>
      </c>
      <c r="P29" s="9" t="str">
        <f>IF(E29="F",O29,O29&amp;" f")</f>
        <v>00:15.26</v>
      </c>
      <c r="R29" s="9">
        <f>IF(E29="F",K29+0.0000028)</f>
        <v>0.00017942037037037037</v>
      </c>
      <c r="S29" s="9">
        <f>IF(L29="M",R29*1.0058399,R29)</f>
        <v>0.0001804681673912963</v>
      </c>
      <c r="T29" s="9" t="str">
        <f t="shared" si="23"/>
        <v>00:15.59</v>
      </c>
      <c r="U29" s="9" t="str">
        <f>IF(E29="F",T29,T29&amp;" f")</f>
        <v>00:15.59</v>
      </c>
      <c r="V29" s="10" t="s">
        <v>784</v>
      </c>
      <c r="W29" s="9"/>
    </row>
    <row r="30" spans="3:23" ht="12.75">
      <c r="C30" s="7" t="s">
        <v>959</v>
      </c>
      <c r="D30" s="8" t="str">
        <f t="shared" si="8"/>
        <v> 00:15.29</v>
      </c>
      <c r="E30" s="7" t="s">
        <v>782</v>
      </c>
      <c r="G30" s="7" t="s">
        <v>2150</v>
      </c>
      <c r="H30" s="7" t="s">
        <v>2151</v>
      </c>
      <c r="I30" s="7" t="s">
        <v>1024</v>
      </c>
      <c r="J30" s="7" t="s">
        <v>2008</v>
      </c>
      <c r="K30" s="7" t="s">
        <v>2014</v>
      </c>
      <c r="L30" s="7" t="s">
        <v>784</v>
      </c>
      <c r="M30" s="9" t="str">
        <f t="shared" si="17"/>
        <v>00:15.29</v>
      </c>
      <c r="N30" s="9" t="str">
        <f t="shared" si="18"/>
        <v>00:15.29</v>
      </c>
      <c r="O30" s="9" t="str">
        <f t="shared" si="19"/>
        <v>00:15.29</v>
      </c>
      <c r="P30" s="9" t="str">
        <f t="shared" si="20"/>
        <v>00:15.29</v>
      </c>
      <c r="R30" s="9">
        <f t="shared" si="21"/>
        <v>0.00017976759259259257</v>
      </c>
      <c r="S30" s="9">
        <f t="shared" si="22"/>
        <v>0.00018081741735657405</v>
      </c>
      <c r="T30" s="9" t="str">
        <f t="shared" si="23"/>
        <v>00:15.62</v>
      </c>
      <c r="U30" s="9" t="str">
        <f t="shared" si="24"/>
        <v>00:15.62</v>
      </c>
      <c r="V30" s="10" t="s">
        <v>784</v>
      </c>
      <c r="W30" s="9"/>
    </row>
    <row r="31" spans="3:23" ht="12.75">
      <c r="C31" s="7" t="s">
        <v>960</v>
      </c>
      <c r="D31" s="8" t="str">
        <f t="shared" si="8"/>
        <v> 00:15.31</v>
      </c>
      <c r="E31" s="7" t="s">
        <v>782</v>
      </c>
      <c r="G31" s="7" t="s">
        <v>2152</v>
      </c>
      <c r="H31" s="7" t="s">
        <v>2153</v>
      </c>
      <c r="I31" s="7" t="s">
        <v>816</v>
      </c>
      <c r="J31" s="7" t="s">
        <v>1759</v>
      </c>
      <c r="K31" s="7" t="s">
        <v>1663</v>
      </c>
      <c r="L31" s="7" t="s">
        <v>784</v>
      </c>
      <c r="M31" s="9" t="str">
        <f t="shared" si="17"/>
        <v>00:15.31</v>
      </c>
      <c r="N31" s="9" t="str">
        <f t="shared" si="18"/>
        <v>00:15.31</v>
      </c>
      <c r="O31" s="9" t="str">
        <f t="shared" si="19"/>
        <v>00:15.31</v>
      </c>
      <c r="P31" s="9" t="str">
        <f t="shared" si="20"/>
        <v>00:15.31</v>
      </c>
      <c r="R31" s="9">
        <f t="shared" si="21"/>
        <v>0.00017999907407407405</v>
      </c>
      <c r="S31" s="9">
        <f t="shared" si="22"/>
        <v>0.00018105025066675922</v>
      </c>
      <c r="T31" s="9" t="str">
        <f t="shared" si="23"/>
        <v>00:15.64</v>
      </c>
      <c r="U31" s="9" t="str">
        <f t="shared" si="24"/>
        <v>00:15.64</v>
      </c>
      <c r="V31" s="10" t="s">
        <v>784</v>
      </c>
      <c r="W31" s="9"/>
    </row>
    <row r="32" spans="3:23" ht="12.75">
      <c r="C32" s="7" t="s">
        <v>961</v>
      </c>
      <c r="D32" s="8" t="str">
        <f t="shared" si="8"/>
        <v> 00:15.38</v>
      </c>
      <c r="E32" s="7" t="s">
        <v>782</v>
      </c>
      <c r="G32" s="7" t="s">
        <v>2154</v>
      </c>
      <c r="H32" s="7" t="s">
        <v>2155</v>
      </c>
      <c r="I32" s="7" t="s">
        <v>1651</v>
      </c>
      <c r="J32" s="7" t="s">
        <v>1762</v>
      </c>
      <c r="K32" s="7" t="s">
        <v>1772</v>
      </c>
      <c r="L32" s="7" t="s">
        <v>784</v>
      </c>
      <c r="M32" s="9" t="str">
        <f t="shared" si="17"/>
        <v>00:15.38</v>
      </c>
      <c r="N32" s="9" t="str">
        <f t="shared" si="18"/>
        <v>00:15.38</v>
      </c>
      <c r="O32" s="9" t="str">
        <f t="shared" si="19"/>
        <v>00:15.38</v>
      </c>
      <c r="P32" s="9" t="str">
        <f t="shared" si="20"/>
        <v>00:15.38</v>
      </c>
      <c r="R32" s="9">
        <f t="shared" si="21"/>
        <v>0.00018080925925925925</v>
      </c>
      <c r="S32" s="9">
        <f t="shared" si="22"/>
        <v>0.0001818651672524074</v>
      </c>
      <c r="T32" s="9" t="str">
        <f t="shared" si="23"/>
        <v>00:15.71</v>
      </c>
      <c r="U32" s="9" t="str">
        <f t="shared" si="24"/>
        <v>00:15.71</v>
      </c>
      <c r="V32" s="10" t="s">
        <v>784</v>
      </c>
      <c r="W32" s="9"/>
    </row>
    <row r="33" spans="3:23" ht="12.75">
      <c r="C33" s="7" t="s">
        <v>962</v>
      </c>
      <c r="D33" s="8" t="str">
        <f t="shared" si="8"/>
        <v> 00:15.39</v>
      </c>
      <c r="E33" s="7" t="s">
        <v>782</v>
      </c>
      <c r="G33" s="7" t="s">
        <v>2156</v>
      </c>
      <c r="H33" s="7" t="s">
        <v>2157</v>
      </c>
      <c r="I33" s="7" t="s">
        <v>851</v>
      </c>
      <c r="J33" s="7" t="s">
        <v>645</v>
      </c>
      <c r="K33" s="7" t="s">
        <v>639</v>
      </c>
      <c r="L33" s="7" t="s">
        <v>784</v>
      </c>
      <c r="M33" s="9" t="str">
        <f t="shared" si="17"/>
        <v>00:15.39</v>
      </c>
      <c r="N33" s="9" t="str">
        <f t="shared" si="18"/>
        <v>00:15.39</v>
      </c>
      <c r="O33" s="9" t="str">
        <f t="shared" si="19"/>
        <v>00:15.39</v>
      </c>
      <c r="P33" s="9" t="str">
        <f t="shared" si="20"/>
        <v>00:15.39</v>
      </c>
      <c r="R33" s="9">
        <f t="shared" si="21"/>
        <v>0.000180925</v>
      </c>
      <c r="S33" s="9">
        <f t="shared" si="22"/>
        <v>0.0001819815839075</v>
      </c>
      <c r="T33" s="9" t="str">
        <f t="shared" si="23"/>
        <v>00:15.72</v>
      </c>
      <c r="U33" s="9" t="str">
        <f t="shared" si="24"/>
        <v>00:15.72</v>
      </c>
      <c r="V33" s="10" t="s">
        <v>784</v>
      </c>
      <c r="W33" s="9"/>
    </row>
    <row r="34" spans="3:23" ht="12.75">
      <c r="C34" s="7" t="s">
        <v>963</v>
      </c>
      <c r="D34" s="8" t="str">
        <f t="shared" si="8"/>
        <v> 00:15.39</v>
      </c>
      <c r="E34" s="7" t="s">
        <v>782</v>
      </c>
      <c r="G34" s="7" t="s">
        <v>2158</v>
      </c>
      <c r="H34" s="7" t="s">
        <v>2159</v>
      </c>
      <c r="I34" s="7" t="s">
        <v>851</v>
      </c>
      <c r="J34" s="7" t="s">
        <v>612</v>
      </c>
      <c r="K34" s="7" t="s">
        <v>639</v>
      </c>
      <c r="L34" s="7" t="s">
        <v>784</v>
      </c>
      <c r="M34" s="9" t="str">
        <f t="shared" si="17"/>
        <v>00:15.39</v>
      </c>
      <c r="N34" s="9" t="str">
        <f t="shared" si="18"/>
        <v>00:15.39</v>
      </c>
      <c r="O34" s="9" t="str">
        <f t="shared" si="19"/>
        <v>00:15.39</v>
      </c>
      <c r="P34" s="9" t="str">
        <f t="shared" si="20"/>
        <v>00:15.39</v>
      </c>
      <c r="R34" s="9">
        <f t="shared" si="21"/>
        <v>0.000180925</v>
      </c>
      <c r="S34" s="9">
        <f t="shared" si="22"/>
        <v>0.0001819815839075</v>
      </c>
      <c r="T34" s="9" t="str">
        <f t="shared" si="23"/>
        <v>00:15.72</v>
      </c>
      <c r="U34" s="9" t="str">
        <f t="shared" si="24"/>
        <v>00:15.72</v>
      </c>
      <c r="V34" s="10" t="s">
        <v>784</v>
      </c>
      <c r="W34" s="9"/>
    </row>
    <row r="35" spans="4:23" ht="12.75">
      <c r="D35" s="8" t="str">
        <f t="shared" si="8"/>
        <v>-</v>
      </c>
      <c r="V35" s="10"/>
      <c r="W35" s="9"/>
    </row>
    <row r="36" spans="1:23" ht="12.75">
      <c r="A36" s="7" t="s">
        <v>931</v>
      </c>
      <c r="B36" s="8">
        <v>10</v>
      </c>
      <c r="C36" s="7" t="s">
        <v>953</v>
      </c>
      <c r="D36" s="8" t="str">
        <f t="shared" si="8"/>
        <v> 00:48.38</v>
      </c>
      <c r="E36" s="7" t="s">
        <v>782</v>
      </c>
      <c r="G36" s="7" t="s">
        <v>2160</v>
      </c>
      <c r="H36" s="7" t="s">
        <v>2161</v>
      </c>
      <c r="I36" s="7" t="s">
        <v>830</v>
      </c>
      <c r="J36" s="7" t="s">
        <v>735</v>
      </c>
      <c r="K36" s="7" t="s">
        <v>753</v>
      </c>
      <c r="L36" s="7" t="s">
        <v>784</v>
      </c>
      <c r="M36" s="9" t="str">
        <f aca="true" t="shared" si="25" ref="M36:M45">IF(E36="F",K36,K36+0.0000016)</f>
        <v>00:48.38</v>
      </c>
      <c r="N36" s="9" t="str">
        <f aca="true" t="shared" si="26" ref="N36:N43">IF(L36="Y",M36*0.9942,M36)</f>
        <v>00:48.38</v>
      </c>
      <c r="O36" s="9" t="str">
        <f aca="true" t="shared" si="27" ref="O36:O45">+TEXT(N36,"mm:ss.00")</f>
        <v>00:48.38</v>
      </c>
      <c r="P36" s="9" t="str">
        <f aca="true" t="shared" si="28" ref="P36:P43">IF(E36="F",O36,O36&amp;" f")</f>
        <v>00:48.38</v>
      </c>
      <c r="R36" s="9">
        <f aca="true" t="shared" si="29" ref="R36:R45">IF(E36="F",K36+0.0000016)</f>
        <v>0.0005615537037037037</v>
      </c>
      <c r="S36" s="9">
        <f aca="true" t="shared" si="30" ref="S36:S43">IF(L36="M",R36*1.0058399,R36)</f>
        <v>0.000564833121177963</v>
      </c>
      <c r="T36" s="9" t="str">
        <f aca="true" t="shared" si="31" ref="T36:T45">+TEXT(S36,"mm:ss.00")</f>
        <v>00:48.80</v>
      </c>
      <c r="U36" s="9" t="str">
        <f aca="true" t="shared" si="32" ref="U36:U43">IF(E36="F",T36,T36&amp;" f")</f>
        <v>00:48.80</v>
      </c>
      <c r="V36" s="7" t="s">
        <v>784</v>
      </c>
      <c r="W36" s="9"/>
    </row>
    <row r="37" spans="2:23" ht="12.75">
      <c r="B37" s="8">
        <v>8</v>
      </c>
      <c r="C37" s="7" t="s">
        <v>954</v>
      </c>
      <c r="D37" s="8" t="str">
        <f t="shared" si="8"/>
        <v> 00:49.35</v>
      </c>
      <c r="E37" s="7" t="s">
        <v>782</v>
      </c>
      <c r="G37" s="7" t="s">
        <v>2162</v>
      </c>
      <c r="H37" s="7" t="s">
        <v>2163</v>
      </c>
      <c r="I37" s="7" t="s">
        <v>833</v>
      </c>
      <c r="J37" s="7" t="s">
        <v>1896</v>
      </c>
      <c r="K37" s="7" t="s">
        <v>1927</v>
      </c>
      <c r="L37" s="7" t="s">
        <v>784</v>
      </c>
      <c r="M37" s="9" t="str">
        <f t="shared" si="25"/>
        <v>00:49.35</v>
      </c>
      <c r="N37" s="9" t="str">
        <f t="shared" si="26"/>
        <v>00:49.35</v>
      </c>
      <c r="O37" s="9" t="str">
        <f t="shared" si="27"/>
        <v>00:49.35</v>
      </c>
      <c r="P37" s="9" t="str">
        <f t="shared" si="28"/>
        <v>00:49.35</v>
      </c>
      <c r="R37" s="9">
        <f t="shared" si="29"/>
        <v>0.0005727805555555556</v>
      </c>
      <c r="S37" s="9">
        <f t="shared" si="30"/>
        <v>0.0005761255367219445</v>
      </c>
      <c r="T37" s="9" t="str">
        <f t="shared" si="31"/>
        <v>00:49.78</v>
      </c>
      <c r="U37" s="9" t="str">
        <f t="shared" si="32"/>
        <v>00:49.78</v>
      </c>
      <c r="V37" s="7" t="s">
        <v>784</v>
      </c>
      <c r="W37" s="9"/>
    </row>
    <row r="38" spans="2:23" ht="12.75">
      <c r="B38" s="8">
        <v>6</v>
      </c>
      <c r="C38" s="7" t="s">
        <v>955</v>
      </c>
      <c r="D38" s="8" t="str">
        <f t="shared" si="8"/>
        <v> 00:49.39</v>
      </c>
      <c r="E38" s="7" t="s">
        <v>782</v>
      </c>
      <c r="G38" s="7" t="s">
        <v>2164</v>
      </c>
      <c r="H38" s="7" t="s">
        <v>2165</v>
      </c>
      <c r="I38" s="7" t="s">
        <v>1651</v>
      </c>
      <c r="J38" s="7" t="s">
        <v>737</v>
      </c>
      <c r="K38" s="7" t="s">
        <v>754</v>
      </c>
      <c r="L38" s="7" t="s">
        <v>784</v>
      </c>
      <c r="M38" s="9" t="str">
        <f>IF(E38="F",K38,K38+0.0000028)</f>
        <v>00:49.39</v>
      </c>
      <c r="N38" s="9" t="str">
        <f t="shared" si="26"/>
        <v>00:49.39</v>
      </c>
      <c r="O38" s="9" t="str">
        <f t="shared" si="27"/>
        <v>00:49.39</v>
      </c>
      <c r="P38" s="9" t="str">
        <f t="shared" si="28"/>
        <v>00:49.39</v>
      </c>
      <c r="R38" s="9">
        <f>IF(E38="F",K38+0.0000028)</f>
        <v>0.0005744435185185185</v>
      </c>
      <c r="S38" s="9">
        <f t="shared" si="30"/>
        <v>0.0005777982112223148</v>
      </c>
      <c r="T38" s="9" t="str">
        <f t="shared" si="31"/>
        <v>00:49.92</v>
      </c>
      <c r="U38" s="9" t="str">
        <f t="shared" si="32"/>
        <v>00:49.92</v>
      </c>
      <c r="V38" s="10" t="s">
        <v>784</v>
      </c>
      <c r="W38" s="9"/>
    </row>
    <row r="39" spans="2:23" ht="12.75">
      <c r="B39" s="8">
        <v>4</v>
      </c>
      <c r="C39" s="7" t="s">
        <v>956</v>
      </c>
      <c r="D39" s="8" t="str">
        <f t="shared" si="8"/>
        <v> 00:49.47</v>
      </c>
      <c r="E39" s="7" t="s">
        <v>782</v>
      </c>
      <c r="G39" s="7" t="s">
        <v>2166</v>
      </c>
      <c r="H39" s="7" t="s">
        <v>2167</v>
      </c>
      <c r="I39" s="7" t="s">
        <v>1688</v>
      </c>
      <c r="J39" s="7" t="s">
        <v>1402</v>
      </c>
      <c r="K39" s="7" t="s">
        <v>1401</v>
      </c>
      <c r="L39" s="7" t="s">
        <v>784</v>
      </c>
      <c r="M39" s="9" t="str">
        <f t="shared" si="25"/>
        <v>00:49.47</v>
      </c>
      <c r="N39" s="9" t="str">
        <f>IF(L39="Y",M39*0.9942,M39)</f>
        <v>00:49.47</v>
      </c>
      <c r="O39" s="9" t="str">
        <f t="shared" si="27"/>
        <v>00:49.47</v>
      </c>
      <c r="P39" s="9" t="str">
        <f>IF(E39="F",O39,O39&amp;" f")</f>
        <v>00:49.47</v>
      </c>
      <c r="R39" s="9">
        <f t="shared" si="29"/>
        <v>0.0005741694444444445</v>
      </c>
      <c r="S39" s="9">
        <f>IF(L39="M",R39*1.0058399,R39)</f>
        <v>0.0005775225365830556</v>
      </c>
      <c r="T39" s="9" t="str">
        <f t="shared" si="31"/>
        <v>00:49.90</v>
      </c>
      <c r="U39" s="9" t="str">
        <f>IF(E39="F",T39,T39&amp;" f")</f>
        <v>00:49.90</v>
      </c>
      <c r="V39" s="7" t="s">
        <v>784</v>
      </c>
      <c r="W39" s="9"/>
    </row>
    <row r="40" spans="2:23" ht="12.75">
      <c r="B40" s="8">
        <v>2</v>
      </c>
      <c r="C40" s="7" t="s">
        <v>957</v>
      </c>
      <c r="D40" s="8" t="str">
        <f t="shared" si="8"/>
        <v> 00:49.64</v>
      </c>
      <c r="E40" s="7" t="s">
        <v>782</v>
      </c>
      <c r="G40" s="7" t="s">
        <v>2168</v>
      </c>
      <c r="H40" s="7" t="s">
        <v>2169</v>
      </c>
      <c r="I40" s="7" t="s">
        <v>783</v>
      </c>
      <c r="J40" s="7" t="s">
        <v>1115</v>
      </c>
      <c r="K40" s="7" t="s">
        <v>625</v>
      </c>
      <c r="L40" s="7" t="s">
        <v>784</v>
      </c>
      <c r="M40" s="9" t="str">
        <f t="shared" si="25"/>
        <v>00:49.64</v>
      </c>
      <c r="N40" s="9" t="str">
        <f t="shared" si="26"/>
        <v>00:49.64</v>
      </c>
      <c r="O40" s="9" t="str">
        <f t="shared" si="27"/>
        <v>00:49.64</v>
      </c>
      <c r="P40" s="9" t="str">
        <f t="shared" si="28"/>
        <v>00:49.64</v>
      </c>
      <c r="R40" s="9">
        <f t="shared" si="29"/>
        <v>0.0005761370370370371</v>
      </c>
      <c r="S40" s="9">
        <f t="shared" si="30"/>
        <v>0.0005795016197196296</v>
      </c>
      <c r="T40" s="9" t="str">
        <f t="shared" si="31"/>
        <v>00:50.07</v>
      </c>
      <c r="U40" s="9" t="str">
        <f t="shared" si="32"/>
        <v>00:50.07</v>
      </c>
      <c r="V40" s="7" t="s">
        <v>784</v>
      </c>
      <c r="W40" s="9"/>
    </row>
    <row r="41" spans="2:23" ht="12.75">
      <c r="B41" s="8">
        <v>1</v>
      </c>
      <c r="C41" s="7" t="s">
        <v>958</v>
      </c>
      <c r="D41" s="8" t="str">
        <f t="shared" si="8"/>
        <v> 00:50.00</v>
      </c>
      <c r="E41" s="7" t="s">
        <v>782</v>
      </c>
      <c r="G41" s="7" t="s">
        <v>2170</v>
      </c>
      <c r="H41" s="7" t="s">
        <v>2169</v>
      </c>
      <c r="I41" s="7" t="s">
        <v>1580</v>
      </c>
      <c r="J41" s="7" t="s">
        <v>1400</v>
      </c>
      <c r="K41" s="7" t="s">
        <v>1399</v>
      </c>
      <c r="L41" s="7" t="s">
        <v>784</v>
      </c>
      <c r="M41" s="9" t="str">
        <f t="shared" si="25"/>
        <v>00:50.00</v>
      </c>
      <c r="N41" s="9" t="str">
        <f>IF(L41="Y",M41*0.9942,M41)</f>
        <v>00:50.00</v>
      </c>
      <c r="O41" s="9" t="str">
        <f t="shared" si="27"/>
        <v>00:50.00</v>
      </c>
      <c r="P41" s="9" t="str">
        <f>IF(E41="F",O41,O41&amp;" f")</f>
        <v>00:50.00</v>
      </c>
      <c r="R41" s="9">
        <f t="shared" si="29"/>
        <v>0.0005803037037037038</v>
      </c>
      <c r="S41" s="9">
        <f>IF(L41="M",R41*1.0058399,R41)</f>
        <v>0.0005836926193029631</v>
      </c>
      <c r="T41" s="9" t="str">
        <f t="shared" si="31"/>
        <v>00:50.43</v>
      </c>
      <c r="U41" s="9" t="str">
        <f>IF(E41="F",T41,T41&amp;" f")</f>
        <v>00:50.43</v>
      </c>
      <c r="V41" s="7" t="s">
        <v>784</v>
      </c>
      <c r="W41" s="9"/>
    </row>
    <row r="42" spans="3:23" ht="12.75">
      <c r="C42" s="7" t="s">
        <v>959</v>
      </c>
      <c r="D42" s="8" t="str">
        <f t="shared" si="8"/>
        <v> 00:50.19</v>
      </c>
      <c r="E42" s="7" t="s">
        <v>782</v>
      </c>
      <c r="G42" s="7" t="s">
        <v>2171</v>
      </c>
      <c r="H42" s="7" t="s">
        <v>2172</v>
      </c>
      <c r="I42" s="7" t="s">
        <v>1067</v>
      </c>
      <c r="J42" s="7" t="s">
        <v>490</v>
      </c>
      <c r="K42" s="7" t="s">
        <v>498</v>
      </c>
      <c r="L42" s="7" t="s">
        <v>784</v>
      </c>
      <c r="M42" s="9" t="str">
        <f t="shared" si="25"/>
        <v>00:50.19</v>
      </c>
      <c r="N42" s="9" t="str">
        <f t="shared" si="26"/>
        <v>00:50.19</v>
      </c>
      <c r="O42" s="9" t="str">
        <f t="shared" si="27"/>
        <v>00:50.19</v>
      </c>
      <c r="P42" s="9" t="str">
        <f t="shared" si="28"/>
        <v>00:50.19</v>
      </c>
      <c r="R42" s="9">
        <f t="shared" si="29"/>
        <v>0.0005825027777777778</v>
      </c>
      <c r="S42" s="9">
        <f t="shared" si="30"/>
        <v>0.0005859045357497222</v>
      </c>
      <c r="T42" s="9" t="str">
        <f t="shared" si="31"/>
        <v>00:50.62</v>
      </c>
      <c r="U42" s="9" t="str">
        <f t="shared" si="32"/>
        <v>00:50.62</v>
      </c>
      <c r="V42" s="7" t="s">
        <v>784</v>
      </c>
      <c r="W42" s="9"/>
    </row>
    <row r="43" spans="3:23" ht="12.75">
      <c r="C43" s="7" t="s">
        <v>960</v>
      </c>
      <c r="D43" s="8" t="str">
        <f t="shared" si="8"/>
        <v> 00:50.41</v>
      </c>
      <c r="E43" s="7" t="s">
        <v>782</v>
      </c>
      <c r="G43" s="7" t="s">
        <v>2173</v>
      </c>
      <c r="H43" s="7" t="s">
        <v>2174</v>
      </c>
      <c r="I43" s="7" t="s">
        <v>851</v>
      </c>
      <c r="J43" s="7" t="s">
        <v>645</v>
      </c>
      <c r="K43" s="7" t="s">
        <v>246</v>
      </c>
      <c r="L43" s="7" t="s">
        <v>784</v>
      </c>
      <c r="M43" s="9" t="str">
        <f>IF(E43="F",K43,K43+0.0000016)</f>
        <v>00:50.41</v>
      </c>
      <c r="N43" s="9" t="str">
        <f t="shared" si="26"/>
        <v>00:50.41</v>
      </c>
      <c r="O43" s="9" t="str">
        <f t="shared" si="27"/>
        <v>00:50.41</v>
      </c>
      <c r="P43" s="9" t="str">
        <f t="shared" si="28"/>
        <v>00:50.41</v>
      </c>
      <c r="R43" s="9">
        <f>IF(E43="F",K43+0.0000016)</f>
        <v>0.000585049074074074</v>
      </c>
      <c r="S43" s="9">
        <f t="shared" si="30"/>
        <v>0.0005884657021617592</v>
      </c>
      <c r="T43" s="9" t="str">
        <f t="shared" si="31"/>
        <v>00:50.84</v>
      </c>
      <c r="U43" s="9" t="str">
        <f t="shared" si="32"/>
        <v>00:50.84</v>
      </c>
      <c r="V43" s="7" t="s">
        <v>784</v>
      </c>
      <c r="W43" s="9"/>
    </row>
    <row r="44" spans="3:23" ht="12.75">
      <c r="C44" s="7" t="s">
        <v>961</v>
      </c>
      <c r="D44" s="8" t="str">
        <f t="shared" si="8"/>
        <v> 00:50.45</v>
      </c>
      <c r="E44" s="7" t="s">
        <v>782</v>
      </c>
      <c r="G44" s="7" t="s">
        <v>2175</v>
      </c>
      <c r="H44" s="7" t="s">
        <v>2176</v>
      </c>
      <c r="I44" s="7" t="s">
        <v>868</v>
      </c>
      <c r="J44" s="7" t="s">
        <v>2082</v>
      </c>
      <c r="K44" s="7" t="s">
        <v>2086</v>
      </c>
      <c r="L44" s="7" t="s">
        <v>784</v>
      </c>
      <c r="M44" s="9" t="str">
        <f t="shared" si="25"/>
        <v>00:50.45</v>
      </c>
      <c r="N44" s="9" t="str">
        <f>IF(L44="Y",M44*0.9942,M44)</f>
        <v>00:50.45</v>
      </c>
      <c r="O44" s="9" t="str">
        <f t="shared" si="27"/>
        <v>00:50.45</v>
      </c>
      <c r="P44" s="9" t="str">
        <f>IF(E44="F",O44,O44&amp;" f")</f>
        <v>00:50.45</v>
      </c>
      <c r="R44" s="9">
        <f t="shared" si="29"/>
        <v>0.0005855120370370371</v>
      </c>
      <c r="S44" s="9">
        <f>IF(L44="M",R44*1.0058399,R44)</f>
        <v>0.0005889313687821297</v>
      </c>
      <c r="T44" s="9" t="str">
        <f t="shared" si="31"/>
        <v>00:50.88</v>
      </c>
      <c r="U44" s="9" t="str">
        <f>IF(E44="F",T44,T44&amp;" f")</f>
        <v>00:50.88</v>
      </c>
      <c r="V44" s="7" t="s">
        <v>784</v>
      </c>
      <c r="W44" s="9"/>
    </row>
    <row r="45" spans="3:23" ht="12.75">
      <c r="C45" s="7" t="s">
        <v>962</v>
      </c>
      <c r="D45" s="8" t="str">
        <f t="shared" si="8"/>
        <v> 00:50.69</v>
      </c>
      <c r="E45" s="7" t="s">
        <v>782</v>
      </c>
      <c r="G45" s="7" t="s">
        <v>2177</v>
      </c>
      <c r="H45" s="7" t="s">
        <v>2178</v>
      </c>
      <c r="I45" s="7" t="s">
        <v>830</v>
      </c>
      <c r="J45" s="7" t="s">
        <v>274</v>
      </c>
      <c r="K45" s="7" t="s">
        <v>128</v>
      </c>
      <c r="L45" s="7" t="s">
        <v>784</v>
      </c>
      <c r="M45" s="9" t="str">
        <f t="shared" si="25"/>
        <v>00:50.69</v>
      </c>
      <c r="N45" s="9" t="str">
        <f>IF(L45="Y",M45*0.9942,M45)</f>
        <v>00:50.69</v>
      </c>
      <c r="O45" s="9" t="str">
        <f t="shared" si="27"/>
        <v>00:50.69</v>
      </c>
      <c r="P45" s="9" t="str">
        <f>IF(E45="F",O45,O45&amp;" f")</f>
        <v>00:50.69</v>
      </c>
      <c r="R45" s="9">
        <f t="shared" si="29"/>
        <v>0.0005882898148148149</v>
      </c>
      <c r="S45" s="9">
        <f>IF(L45="M",R45*1.0058399,R45)</f>
        <v>0.0005917253685043519</v>
      </c>
      <c r="T45" s="9" t="str">
        <f t="shared" si="31"/>
        <v>00:51.13</v>
      </c>
      <c r="U45" s="9" t="str">
        <f>IF(E45="F",T45,T45&amp;" f")</f>
        <v>00:51.13</v>
      </c>
      <c r="V45" s="7" t="s">
        <v>784</v>
      </c>
      <c r="W45" s="9"/>
    </row>
    <row r="46" spans="4:23" ht="12.75">
      <c r="D46" s="8" t="str">
        <f t="shared" si="8"/>
        <v>-</v>
      </c>
      <c r="W46" s="9"/>
    </row>
    <row r="47" spans="1:23" ht="12.75">
      <c r="A47" s="7" t="s">
        <v>932</v>
      </c>
      <c r="B47" s="8">
        <v>10</v>
      </c>
      <c r="C47" s="7" t="s">
        <v>953</v>
      </c>
      <c r="D47" s="8" t="str">
        <f t="shared" si="8"/>
        <v> 00:10.55</v>
      </c>
      <c r="E47" s="7" t="s">
        <v>782</v>
      </c>
      <c r="G47" s="7" t="s">
        <v>2179</v>
      </c>
      <c r="H47" s="7" t="s">
        <v>2180</v>
      </c>
      <c r="I47" s="7" t="s">
        <v>829</v>
      </c>
      <c r="J47" s="7" t="s">
        <v>735</v>
      </c>
      <c r="K47" s="7" t="s">
        <v>755</v>
      </c>
      <c r="L47" s="7" t="s">
        <v>784</v>
      </c>
      <c r="M47" s="9" t="str">
        <f>IF(E47="F",K47,K47+0.0000028)</f>
        <v>00:10.55</v>
      </c>
      <c r="N47" s="9" t="str">
        <f aca="true" t="shared" si="33" ref="N47:N55">IF(L47="Y",M47*0.9942,M47)</f>
        <v>00:10.55</v>
      </c>
      <c r="O47" s="9" t="str">
        <f aca="true" t="shared" si="34" ref="O47:O56">+TEXT(N47,"mm:ss.00")</f>
        <v>00:10.55</v>
      </c>
      <c r="P47" s="9" t="str">
        <f>IF(E47="F",O47,O47&amp;" f")</f>
        <v>00:10.55</v>
      </c>
      <c r="R47" s="9">
        <f>IF(E47="F",K47+0.0000028)</f>
        <v>0.00012490648148148146</v>
      </c>
      <c r="S47" s="9">
        <f aca="true" t="shared" si="35" ref="S47:S55">IF(L47="M",R47*1.0058399,R47)</f>
        <v>0.00012563592284268516</v>
      </c>
      <c r="T47" s="9" t="str">
        <f aca="true" t="shared" si="36" ref="T47:T56">+TEXT(S47,"mm:ss.00")</f>
        <v>00:10.85</v>
      </c>
      <c r="U47" s="9" t="str">
        <f>IF(E47="F",T47,T47&amp;" f")</f>
        <v>00:10.85</v>
      </c>
      <c r="V47" s="10" t="s">
        <v>784</v>
      </c>
      <c r="W47" s="9"/>
    </row>
    <row r="48" spans="2:23" ht="12.75">
      <c r="B48" s="8">
        <v>8</v>
      </c>
      <c r="C48" s="7" t="s">
        <v>954</v>
      </c>
      <c r="D48" s="8" t="str">
        <f t="shared" si="8"/>
        <v> 00:10.90</v>
      </c>
      <c r="E48" s="7" t="s">
        <v>782</v>
      </c>
      <c r="G48" s="7" t="s">
        <v>2181</v>
      </c>
      <c r="H48" s="7" t="s">
        <v>2182</v>
      </c>
      <c r="I48" s="7" t="s">
        <v>808</v>
      </c>
      <c r="J48" s="7" t="s">
        <v>737</v>
      </c>
      <c r="K48" s="7" t="s">
        <v>756</v>
      </c>
      <c r="L48" s="7" t="s">
        <v>784</v>
      </c>
      <c r="M48" s="9" t="str">
        <f>IF(E48="F",K48,K48+0.0000028)</f>
        <v>00:10.90</v>
      </c>
      <c r="N48" s="9" t="str">
        <f t="shared" si="33"/>
        <v>00:10.90</v>
      </c>
      <c r="O48" s="9" t="str">
        <f t="shared" si="34"/>
        <v>00:10.90</v>
      </c>
      <c r="P48" s="9" t="str">
        <f>IF(E48="F",O48,O48&amp;" f")</f>
        <v>00:10.90</v>
      </c>
      <c r="R48" s="9">
        <f>IF(E48="F",K48+0.0000028)</f>
        <v>0.0001289574074074074</v>
      </c>
      <c r="S48" s="9">
        <f t="shared" si="35"/>
        <v>0.0001297105057709259</v>
      </c>
      <c r="T48" s="9" t="str">
        <f t="shared" si="36"/>
        <v>00:11.21</v>
      </c>
      <c r="U48" s="9" t="str">
        <f>IF(E48="F",T48,T48&amp;" f")</f>
        <v>00:11.21</v>
      </c>
      <c r="V48" s="10" t="s">
        <v>784</v>
      </c>
      <c r="W48" s="9" t="s">
        <v>1404</v>
      </c>
    </row>
    <row r="49" spans="2:23" ht="12.75">
      <c r="B49" s="8">
        <v>6</v>
      </c>
      <c r="C49" s="7" t="s">
        <v>955</v>
      </c>
      <c r="D49" s="8" t="str">
        <f t="shared" si="8"/>
        <v> 00:10.92</v>
      </c>
      <c r="E49" s="7" t="s">
        <v>782</v>
      </c>
      <c r="G49" s="7" t="s">
        <v>2183</v>
      </c>
      <c r="H49" s="7" t="s">
        <v>2184</v>
      </c>
      <c r="I49" s="7" t="s">
        <v>882</v>
      </c>
      <c r="J49" s="7" t="s">
        <v>596</v>
      </c>
      <c r="K49" s="7" t="s">
        <v>664</v>
      </c>
      <c r="L49" s="7" t="s">
        <v>784</v>
      </c>
      <c r="M49" s="9" t="str">
        <f aca="true" t="shared" si="37" ref="M49:M55">IF(E49="F",K49,K49+0.0000028)</f>
        <v>00:10.92</v>
      </c>
      <c r="N49" s="9" t="str">
        <f>IF(L49="Y",M49*0.9942,M49)</f>
        <v>00:10.92</v>
      </c>
      <c r="O49" s="9" t="str">
        <f t="shared" si="34"/>
        <v>00:10.92</v>
      </c>
      <c r="P49" s="9" t="str">
        <f aca="true" t="shared" si="38" ref="P49:P55">IF(E49="F",O49,O49&amp;" f")</f>
        <v>00:10.92</v>
      </c>
      <c r="R49" s="9">
        <f aca="true" t="shared" si="39" ref="R49:R55">IF(E49="F",K49+0.0000028)</f>
        <v>0.00012918888888888887</v>
      </c>
      <c r="S49" s="9">
        <f>IF(L49="M",R49*1.0058399,R49)</f>
        <v>0.0001299433390811111</v>
      </c>
      <c r="T49" s="9" t="str">
        <f t="shared" si="36"/>
        <v>00:11.23</v>
      </c>
      <c r="U49" s="9" t="str">
        <f aca="true" t="shared" si="40" ref="U49:U55">IF(E49="F",T49,T49&amp;" f")</f>
        <v>00:11.23</v>
      </c>
      <c r="V49" s="10" t="s">
        <v>784</v>
      </c>
      <c r="W49" s="9" t="s">
        <v>542</v>
      </c>
    </row>
    <row r="50" spans="2:23" ht="12.75">
      <c r="B50" s="8">
        <v>4</v>
      </c>
      <c r="C50" s="7" t="s">
        <v>956</v>
      </c>
      <c r="D50" s="8" t="str">
        <f t="shared" si="8"/>
        <v> 00:10.96</v>
      </c>
      <c r="E50" s="7" t="s">
        <v>782</v>
      </c>
      <c r="G50" s="7" t="s">
        <v>2185</v>
      </c>
      <c r="H50" s="7" t="s">
        <v>2186</v>
      </c>
      <c r="I50" s="7" t="s">
        <v>841</v>
      </c>
      <c r="J50" s="7" t="s">
        <v>1406</v>
      </c>
      <c r="K50" s="7" t="s">
        <v>1405</v>
      </c>
      <c r="L50" s="7" t="s">
        <v>784</v>
      </c>
      <c r="M50" s="9" t="str">
        <f t="shared" si="37"/>
        <v>00:10.96</v>
      </c>
      <c r="N50" s="9" t="str">
        <f t="shared" si="33"/>
        <v>00:10.96</v>
      </c>
      <c r="O50" s="9" t="str">
        <f t="shared" si="34"/>
        <v>00:10.96</v>
      </c>
      <c r="P50" s="9" t="str">
        <f t="shared" si="38"/>
        <v>00:10.96</v>
      </c>
      <c r="R50" s="9">
        <f t="shared" si="39"/>
        <v>0.00012965185185185186</v>
      </c>
      <c r="S50" s="9">
        <f t="shared" si="35"/>
        <v>0.0001304090057014815</v>
      </c>
      <c r="T50" s="9" t="str">
        <f t="shared" si="36"/>
        <v>00:11.27</v>
      </c>
      <c r="U50" s="9" t="str">
        <f t="shared" si="40"/>
        <v>00:11.27</v>
      </c>
      <c r="V50" s="10" t="s">
        <v>784</v>
      </c>
      <c r="W50" s="9" t="s">
        <v>1587</v>
      </c>
    </row>
    <row r="51" spans="2:23" ht="12.75">
      <c r="B51" s="8">
        <v>2</v>
      </c>
      <c r="C51" s="7" t="s">
        <v>957</v>
      </c>
      <c r="D51" s="8" t="str">
        <f t="shared" si="8"/>
        <v> 00:10.97</v>
      </c>
      <c r="E51" s="7" t="s">
        <v>782</v>
      </c>
      <c r="G51" s="7" t="s">
        <v>2187</v>
      </c>
      <c r="H51" s="7" t="s">
        <v>2188</v>
      </c>
      <c r="I51" s="7" t="s">
        <v>1066</v>
      </c>
      <c r="J51" s="7" t="s">
        <v>741</v>
      </c>
      <c r="K51" s="7" t="s">
        <v>757</v>
      </c>
      <c r="L51" s="7" t="s">
        <v>784</v>
      </c>
      <c r="M51" s="9" t="str">
        <f t="shared" si="37"/>
        <v>00:10.97</v>
      </c>
      <c r="N51" s="9" t="str">
        <f t="shared" si="33"/>
        <v>00:10.97</v>
      </c>
      <c r="O51" s="9" t="str">
        <f t="shared" si="34"/>
        <v>00:10.97</v>
      </c>
      <c r="P51" s="9" t="str">
        <f t="shared" si="38"/>
        <v>00:10.97</v>
      </c>
      <c r="R51" s="9">
        <f t="shared" si="39"/>
        <v>0.0001297675925925926</v>
      </c>
      <c r="S51" s="9">
        <f t="shared" si="35"/>
        <v>0.00013052542235657407</v>
      </c>
      <c r="T51" s="9" t="str">
        <f t="shared" si="36"/>
        <v>00:11.28</v>
      </c>
      <c r="U51" s="9" t="str">
        <f t="shared" si="40"/>
        <v>00:11.28</v>
      </c>
      <c r="V51" s="10" t="s">
        <v>784</v>
      </c>
      <c r="W51" s="9"/>
    </row>
    <row r="52" spans="2:23" ht="12.75">
      <c r="B52" s="8">
        <v>1</v>
      </c>
      <c r="C52" s="7" t="s">
        <v>958</v>
      </c>
      <c r="D52" s="8" t="str">
        <f t="shared" si="8"/>
        <v> 00:11.00</v>
      </c>
      <c r="E52" s="7" t="s">
        <v>782</v>
      </c>
      <c r="G52" s="7" t="s">
        <v>2189</v>
      </c>
      <c r="H52" s="7" t="s">
        <v>2190</v>
      </c>
      <c r="I52" s="7" t="s">
        <v>868</v>
      </c>
      <c r="J52" s="7" t="s">
        <v>599</v>
      </c>
      <c r="K52" s="7" t="s">
        <v>665</v>
      </c>
      <c r="L52" s="7" t="s">
        <v>784</v>
      </c>
      <c r="M52" s="9" t="str">
        <f>IF(E52="F",K52,K52+0.0000028)</f>
        <v>00:11.00</v>
      </c>
      <c r="N52" s="9" t="str">
        <f t="shared" si="33"/>
        <v>00:11.00</v>
      </c>
      <c r="O52" s="9" t="str">
        <f t="shared" si="34"/>
        <v>00:11.00</v>
      </c>
      <c r="P52" s="9" t="str">
        <f>IF(E52="F",O52,O52&amp;" f")</f>
        <v>00:11.00</v>
      </c>
      <c r="R52" s="9">
        <f>IF(E52="F",K52+0.0000028)</f>
        <v>0.0001301148148148148</v>
      </c>
      <c r="S52" s="9">
        <f t="shared" si="35"/>
        <v>0.00013087467232185182</v>
      </c>
      <c r="T52" s="9" t="str">
        <f t="shared" si="36"/>
        <v>00:11.31</v>
      </c>
      <c r="U52" s="9" t="str">
        <f>IF(E52="F",T52,T52&amp;" f")</f>
        <v>00:11.31</v>
      </c>
      <c r="V52" s="10" t="s">
        <v>784</v>
      </c>
      <c r="W52" s="9" t="s">
        <v>1801</v>
      </c>
    </row>
    <row r="53" spans="3:23" ht="12.75">
      <c r="C53" s="7" t="s">
        <v>959</v>
      </c>
      <c r="D53" s="8" t="str">
        <f t="shared" si="8"/>
        <v> 00:11.04</v>
      </c>
      <c r="E53" s="7" t="s">
        <v>782</v>
      </c>
      <c r="G53" s="7" t="s">
        <v>2191</v>
      </c>
      <c r="H53" s="7" t="s">
        <v>2192</v>
      </c>
      <c r="I53" s="7" t="s">
        <v>808</v>
      </c>
      <c r="J53" s="7" t="s">
        <v>1595</v>
      </c>
      <c r="K53" s="7" t="s">
        <v>1593</v>
      </c>
      <c r="L53" s="7" t="s">
        <v>784</v>
      </c>
      <c r="M53" s="9" t="str">
        <f>IF(E53="F",K53,K53+0.0000028)</f>
        <v>00:11.04</v>
      </c>
      <c r="N53" s="9" t="str">
        <f t="shared" si="33"/>
        <v>00:11.04</v>
      </c>
      <c r="O53" s="9" t="str">
        <f t="shared" si="34"/>
        <v>00:11.04</v>
      </c>
      <c r="P53" s="9" t="str">
        <f>IF(E53="F",O53,O53&amp;" f")</f>
        <v>00:11.04</v>
      </c>
      <c r="R53" s="9">
        <f>IF(E53="F",K53+0.0000028)</f>
        <v>0.00013057777777777778</v>
      </c>
      <c r="S53" s="9">
        <f t="shared" si="35"/>
        <v>0.00013134033894222222</v>
      </c>
      <c r="T53" s="9" t="str">
        <f t="shared" si="36"/>
        <v>00:11.35</v>
      </c>
      <c r="U53" s="9" t="str">
        <f>IF(E53="F",T53,T53&amp;" f")</f>
        <v>00:11.35</v>
      </c>
      <c r="V53" s="10" t="s">
        <v>784</v>
      </c>
      <c r="W53" s="9" t="s">
        <v>1407</v>
      </c>
    </row>
    <row r="54" spans="3:23" ht="12.75">
      <c r="C54" s="7" t="s">
        <v>960</v>
      </c>
      <c r="D54" s="8" t="str">
        <f t="shared" si="8"/>
        <v> 00:11.05</v>
      </c>
      <c r="E54" s="7" t="s">
        <v>782</v>
      </c>
      <c r="G54" s="7" t="s">
        <v>2193</v>
      </c>
      <c r="H54" s="7" t="s">
        <v>2194</v>
      </c>
      <c r="I54" s="7" t="s">
        <v>815</v>
      </c>
      <c r="J54" s="7" t="s">
        <v>576</v>
      </c>
      <c r="K54" s="7" t="s">
        <v>575</v>
      </c>
      <c r="L54" s="7" t="s">
        <v>784</v>
      </c>
      <c r="M54" s="9" t="str">
        <f t="shared" si="37"/>
        <v>00:11.05</v>
      </c>
      <c r="N54" s="9" t="str">
        <f t="shared" si="33"/>
        <v>00:11.05</v>
      </c>
      <c r="O54" s="9" t="str">
        <f t="shared" si="34"/>
        <v>00:11.05</v>
      </c>
      <c r="P54" s="9" t="str">
        <f t="shared" si="38"/>
        <v>00:11.05</v>
      </c>
      <c r="R54" s="9">
        <f t="shared" si="39"/>
        <v>0.00013069351851851852</v>
      </c>
      <c r="S54" s="9">
        <f t="shared" si="35"/>
        <v>0.00013145675559731482</v>
      </c>
      <c r="T54" s="9" t="str">
        <f t="shared" si="36"/>
        <v>00:11.36</v>
      </c>
      <c r="U54" s="9" t="str">
        <f t="shared" si="40"/>
        <v>00:11.36</v>
      </c>
      <c r="V54" s="10" t="s">
        <v>784</v>
      </c>
      <c r="W54" s="9"/>
    </row>
    <row r="55" spans="3:23" ht="12.75">
      <c r="C55" s="7" t="s">
        <v>961</v>
      </c>
      <c r="D55" s="8" t="str">
        <f t="shared" si="8"/>
        <v> 00:11.07</v>
      </c>
      <c r="E55" s="7" t="s">
        <v>782</v>
      </c>
      <c r="G55" s="7" t="s">
        <v>2195</v>
      </c>
      <c r="H55" s="7" t="s">
        <v>2196</v>
      </c>
      <c r="I55" s="7" t="s">
        <v>830</v>
      </c>
      <c r="J55" s="7" t="s">
        <v>612</v>
      </c>
      <c r="K55" s="7" t="s">
        <v>666</v>
      </c>
      <c r="L55" s="7" t="s">
        <v>784</v>
      </c>
      <c r="M55" s="9" t="str">
        <f t="shared" si="37"/>
        <v>00:11.07</v>
      </c>
      <c r="N55" s="9" t="str">
        <f t="shared" si="33"/>
        <v>00:11.07</v>
      </c>
      <c r="O55" s="9" t="str">
        <f t="shared" si="34"/>
        <v>00:11.07</v>
      </c>
      <c r="P55" s="9" t="str">
        <f t="shared" si="38"/>
        <v>00:11.07</v>
      </c>
      <c r="R55" s="9">
        <f t="shared" si="39"/>
        <v>0.000130925</v>
      </c>
      <c r="S55" s="9">
        <f t="shared" si="35"/>
        <v>0.0001316895889075</v>
      </c>
      <c r="T55" s="9" t="str">
        <f t="shared" si="36"/>
        <v>00:11.38</v>
      </c>
      <c r="U55" s="9" t="str">
        <f t="shared" si="40"/>
        <v>00:11.38</v>
      </c>
      <c r="V55" s="10" t="s">
        <v>784</v>
      </c>
      <c r="W55" s="9" t="s">
        <v>130</v>
      </c>
    </row>
    <row r="56" spans="3:23" ht="12.75">
      <c r="C56" s="7" t="s">
        <v>962</v>
      </c>
      <c r="D56" s="8" t="str">
        <f t="shared" si="8"/>
        <v> 00:11.08</v>
      </c>
      <c r="E56" s="7" t="s">
        <v>782</v>
      </c>
      <c r="G56" s="7" t="s">
        <v>2197</v>
      </c>
      <c r="H56" s="7" t="s">
        <v>2198</v>
      </c>
      <c r="I56" s="7" t="s">
        <v>875</v>
      </c>
      <c r="J56" s="7" t="s">
        <v>2008</v>
      </c>
      <c r="K56" s="7" t="s">
        <v>2012</v>
      </c>
      <c r="L56" s="7" t="s">
        <v>784</v>
      </c>
      <c r="M56" s="9" t="str">
        <f>IF(E56="F",K56,K56+0.0000028)</f>
        <v>00:11.08</v>
      </c>
      <c r="N56" s="9" t="str">
        <f>IF(L56="Y",M56*0.9942,M56)</f>
        <v>00:11.08</v>
      </c>
      <c r="O56" s="9" t="str">
        <f t="shared" si="34"/>
        <v>00:11.08</v>
      </c>
      <c r="P56" s="9" t="str">
        <f>IF(E56="F",O56,O56&amp;" f")</f>
        <v>00:11.08</v>
      </c>
      <c r="R56" s="9">
        <f>IF(E56="F",K56+0.0000028)</f>
        <v>0.00013104074074074074</v>
      </c>
      <c r="S56" s="9">
        <f>IF(L56="M",R56*1.0058399,R56)</f>
        <v>0.0001318060055625926</v>
      </c>
      <c r="T56" s="9" t="str">
        <f t="shared" si="36"/>
        <v>00:11.39</v>
      </c>
      <c r="U56" s="9" t="str">
        <f>IF(E56="F",T56,T56&amp;" f")</f>
        <v>00:11.39</v>
      </c>
      <c r="V56" s="10" t="s">
        <v>784</v>
      </c>
      <c r="W56" s="9"/>
    </row>
    <row r="57" spans="4:23" ht="12.75">
      <c r="D57" s="8" t="str">
        <f t="shared" si="8"/>
        <v>-</v>
      </c>
      <c r="V57" s="10"/>
      <c r="W57" s="9"/>
    </row>
    <row r="58" spans="1:23" ht="12.75">
      <c r="A58" s="7" t="s">
        <v>933</v>
      </c>
      <c r="B58" s="8">
        <v>10</v>
      </c>
      <c r="C58" s="7" t="s">
        <v>953</v>
      </c>
      <c r="D58" s="8" t="str">
        <f t="shared" si="8"/>
        <v> 01:53.09</v>
      </c>
      <c r="E58" s="7" t="s">
        <v>782</v>
      </c>
      <c r="G58" s="7" t="s">
        <v>2122</v>
      </c>
      <c r="H58" s="7" t="s">
        <v>2123</v>
      </c>
      <c r="I58" s="7" t="s">
        <v>816</v>
      </c>
      <c r="J58" s="7" t="s">
        <v>693</v>
      </c>
      <c r="K58" s="7" t="s">
        <v>2117</v>
      </c>
      <c r="L58" s="7" t="s">
        <v>784</v>
      </c>
      <c r="M58" s="9" t="str">
        <f aca="true" t="shared" si="41" ref="M58:M67">IF(E58="F",K58,K58+0.0000016)</f>
        <v>01:53.09</v>
      </c>
      <c r="N58" s="9" t="str">
        <f aca="true" t="shared" si="42" ref="N58:N67">IF(L58="Y",M58*0.9942,M58)</f>
        <v>01:53.09</v>
      </c>
      <c r="O58" s="9" t="str">
        <f aca="true" t="shared" si="43" ref="O58:O67">+TEXT(N58,"mm:ss.00")</f>
        <v>01:53.09</v>
      </c>
      <c r="P58" s="9" t="str">
        <f aca="true" t="shared" si="44" ref="P58:P67">IF(E58="F",O58,O58&amp;" f")</f>
        <v>01:53.09</v>
      </c>
      <c r="R58" s="9">
        <f aca="true" t="shared" si="45" ref="R58:R67">IF(E58="F",K58+0.0000016)</f>
        <v>0.001310512037037037</v>
      </c>
      <c r="S58" s="9">
        <f aca="true" t="shared" si="46" ref="S58:S67">IF(L58="M",R58*1.0058399,R58)</f>
        <v>0.0013181652962821297</v>
      </c>
      <c r="T58" s="9" t="str">
        <f aca="true" t="shared" si="47" ref="T58:T67">+TEXT(S58,"mm:ss.00")</f>
        <v>01:53.89</v>
      </c>
      <c r="U58" s="9" t="str">
        <f aca="true" t="shared" si="48" ref="U58:U67">IF(E58="F",T58,T58&amp;" f")</f>
        <v>01:53.89</v>
      </c>
      <c r="V58" s="7" t="s">
        <v>784</v>
      </c>
      <c r="W58" s="9"/>
    </row>
    <row r="59" spans="2:23" ht="12.75">
      <c r="B59" s="8">
        <v>8</v>
      </c>
      <c r="C59" s="7" t="s">
        <v>954</v>
      </c>
      <c r="D59" s="8" t="str">
        <f t="shared" si="8"/>
        <v> 01:54.11</v>
      </c>
      <c r="E59" s="7" t="s">
        <v>782</v>
      </c>
      <c r="G59" s="7" t="s">
        <v>2199</v>
      </c>
      <c r="H59" s="7" t="s">
        <v>2200</v>
      </c>
      <c r="I59" s="7" t="s">
        <v>842</v>
      </c>
      <c r="J59" s="7" t="s">
        <v>598</v>
      </c>
      <c r="K59" s="7" t="s">
        <v>673</v>
      </c>
      <c r="L59" s="7" t="s">
        <v>784</v>
      </c>
      <c r="M59" s="9" t="str">
        <f t="shared" si="41"/>
        <v>01:54.11</v>
      </c>
      <c r="N59" s="9" t="str">
        <f t="shared" si="42"/>
        <v>01:54.11</v>
      </c>
      <c r="O59" s="9" t="str">
        <f t="shared" si="43"/>
        <v>01:54.11</v>
      </c>
      <c r="P59" s="9" t="str">
        <f t="shared" si="44"/>
        <v>01:54.11</v>
      </c>
      <c r="R59" s="9">
        <f t="shared" si="45"/>
        <v>0.0013223175925925928</v>
      </c>
      <c r="S59" s="9">
        <f t="shared" si="46"/>
        <v>0.0013300397951015743</v>
      </c>
      <c r="T59" s="9" t="str">
        <f t="shared" si="47"/>
        <v>01:54.92</v>
      </c>
      <c r="U59" s="9" t="str">
        <f t="shared" si="48"/>
        <v>01:54.92</v>
      </c>
      <c r="V59" s="7" t="s">
        <v>784</v>
      </c>
      <c r="W59" s="9"/>
    </row>
    <row r="60" spans="2:23" ht="12.75">
      <c r="B60" s="8">
        <v>6</v>
      </c>
      <c r="C60" s="7" t="s">
        <v>955</v>
      </c>
      <c r="D60" s="8" t="str">
        <f t="shared" si="8"/>
        <v> 01:55.04</v>
      </c>
      <c r="E60" s="7" t="s">
        <v>782</v>
      </c>
      <c r="G60" s="7" t="s">
        <v>2201</v>
      </c>
      <c r="H60" s="7" t="s">
        <v>2202</v>
      </c>
      <c r="I60" s="7" t="s">
        <v>808</v>
      </c>
      <c r="J60" s="7" t="s">
        <v>1406</v>
      </c>
      <c r="K60" s="7" t="s">
        <v>1416</v>
      </c>
      <c r="L60" s="7" t="s">
        <v>784</v>
      </c>
      <c r="M60" s="9" t="str">
        <f t="shared" si="41"/>
        <v>01:55.04</v>
      </c>
      <c r="N60" s="9" t="str">
        <f t="shared" si="42"/>
        <v>01:55.04</v>
      </c>
      <c r="O60" s="9" t="str">
        <f t="shared" si="43"/>
        <v>01:55.04</v>
      </c>
      <c r="P60" s="9" t="str">
        <f t="shared" si="44"/>
        <v>01:55.04</v>
      </c>
      <c r="R60" s="9">
        <f t="shared" si="45"/>
        <v>0.0013330814814814815</v>
      </c>
      <c r="S60" s="9">
        <f t="shared" si="46"/>
        <v>0.0013408665440251852</v>
      </c>
      <c r="T60" s="9" t="str">
        <f t="shared" si="47"/>
        <v>01:55.85</v>
      </c>
      <c r="U60" s="9" t="str">
        <f t="shared" si="48"/>
        <v>01:55.85</v>
      </c>
      <c r="V60" s="7" t="s">
        <v>784</v>
      </c>
      <c r="W60" s="9"/>
    </row>
    <row r="61" spans="2:23" ht="12.75">
      <c r="B61" s="8">
        <v>4</v>
      </c>
      <c r="C61" s="7" t="s">
        <v>956</v>
      </c>
      <c r="D61" s="8" t="str">
        <f t="shared" si="8"/>
        <v> 01:55.42</v>
      </c>
      <c r="E61" s="7" t="s">
        <v>782</v>
      </c>
      <c r="G61" s="7" t="s">
        <v>2203</v>
      </c>
      <c r="H61" s="7" t="s">
        <v>2204</v>
      </c>
      <c r="I61" s="7" t="s">
        <v>835</v>
      </c>
      <c r="J61" s="7" t="s">
        <v>739</v>
      </c>
      <c r="K61" s="7" t="s">
        <v>758</v>
      </c>
      <c r="L61" s="7" t="s">
        <v>784</v>
      </c>
      <c r="M61" s="9" t="str">
        <f t="shared" si="41"/>
        <v>01:55.42</v>
      </c>
      <c r="N61" s="9" t="str">
        <f t="shared" si="42"/>
        <v>01:55.42</v>
      </c>
      <c r="O61" s="9" t="str">
        <f t="shared" si="43"/>
        <v>01:55.42</v>
      </c>
      <c r="P61" s="9" t="str">
        <f t="shared" si="44"/>
        <v>01:55.42</v>
      </c>
      <c r="R61" s="9">
        <f t="shared" si="45"/>
        <v>0.0013374796296296296</v>
      </c>
      <c r="S61" s="9">
        <f t="shared" si="46"/>
        <v>0.0013452903769187038</v>
      </c>
      <c r="T61" s="9" t="str">
        <f t="shared" si="47"/>
        <v>01:56.23</v>
      </c>
      <c r="U61" s="9" t="str">
        <f t="shared" si="48"/>
        <v>01:56.23</v>
      </c>
      <c r="V61" s="7" t="s">
        <v>784</v>
      </c>
      <c r="W61" s="9"/>
    </row>
    <row r="62" spans="2:23" ht="12.75">
      <c r="B62" s="8">
        <v>2</v>
      </c>
      <c r="C62" s="7" t="s">
        <v>957</v>
      </c>
      <c r="D62" s="8" t="str">
        <f t="shared" si="8"/>
        <v> 01:55.87</v>
      </c>
      <c r="E62" s="7" t="s">
        <v>782</v>
      </c>
      <c r="G62" s="7" t="s">
        <v>2126</v>
      </c>
      <c r="H62" s="7" t="s">
        <v>2121</v>
      </c>
      <c r="I62" s="7" t="s">
        <v>813</v>
      </c>
      <c r="J62" s="7" t="s">
        <v>599</v>
      </c>
      <c r="K62" s="7" t="s">
        <v>674</v>
      </c>
      <c r="L62" s="7" t="s">
        <v>784</v>
      </c>
      <c r="M62" s="9" t="str">
        <f t="shared" si="41"/>
        <v>01:55.87</v>
      </c>
      <c r="N62" s="9" t="str">
        <f t="shared" si="42"/>
        <v>01:55.87</v>
      </c>
      <c r="O62" s="9" t="str">
        <f t="shared" si="43"/>
        <v>01:55.87</v>
      </c>
      <c r="P62" s="9" t="str">
        <f t="shared" si="44"/>
        <v>01:55.87</v>
      </c>
      <c r="R62" s="9">
        <f t="shared" si="45"/>
        <v>0.001342687962962963</v>
      </c>
      <c r="S62" s="9">
        <f t="shared" si="46"/>
        <v>0.0013505291263978705</v>
      </c>
      <c r="T62" s="9" t="str">
        <f t="shared" si="47"/>
        <v>01:56.69</v>
      </c>
      <c r="U62" s="9" t="str">
        <f t="shared" si="48"/>
        <v>01:56.69</v>
      </c>
      <c r="V62" s="7" t="s">
        <v>784</v>
      </c>
      <c r="W62" s="9"/>
    </row>
    <row r="63" spans="2:23" ht="12.75">
      <c r="B63" s="8">
        <v>1</v>
      </c>
      <c r="C63" s="7" t="s">
        <v>958</v>
      </c>
      <c r="D63" s="8" t="str">
        <f t="shared" si="8"/>
        <v> 01:56.13</v>
      </c>
      <c r="E63" s="7" t="s">
        <v>782</v>
      </c>
      <c r="G63" s="7" t="s">
        <v>2205</v>
      </c>
      <c r="H63" s="7" t="s">
        <v>2206</v>
      </c>
      <c r="I63" s="7" t="s">
        <v>814</v>
      </c>
      <c r="J63" s="7" t="s">
        <v>1418</v>
      </c>
      <c r="K63" s="7" t="s">
        <v>1417</v>
      </c>
      <c r="L63" s="7" t="s">
        <v>784</v>
      </c>
      <c r="M63" s="9" t="str">
        <f t="shared" si="41"/>
        <v>01:56.13</v>
      </c>
      <c r="N63" s="9" t="str">
        <f t="shared" si="42"/>
        <v>01:56.13</v>
      </c>
      <c r="O63" s="9" t="str">
        <f t="shared" si="43"/>
        <v>01:56.13</v>
      </c>
      <c r="P63" s="9" t="str">
        <f t="shared" si="44"/>
        <v>01:56.13</v>
      </c>
      <c r="R63" s="9">
        <f t="shared" si="45"/>
        <v>0.0013456972222222223</v>
      </c>
      <c r="S63" s="9">
        <f t="shared" si="46"/>
        <v>0.0013535559594302778</v>
      </c>
      <c r="T63" s="9" t="str">
        <f t="shared" si="47"/>
        <v>01:56.95</v>
      </c>
      <c r="U63" s="9" t="str">
        <f t="shared" si="48"/>
        <v>01:56.95</v>
      </c>
      <c r="V63" s="7" t="s">
        <v>784</v>
      </c>
      <c r="W63" s="9"/>
    </row>
    <row r="64" spans="3:23" ht="12.75">
      <c r="C64" s="7" t="s">
        <v>959</v>
      </c>
      <c r="D64" s="8" t="str">
        <f t="shared" si="8"/>
        <v> 01:56.34</v>
      </c>
      <c r="E64" s="7" t="s">
        <v>782</v>
      </c>
      <c r="G64" s="7" t="s">
        <v>2135</v>
      </c>
      <c r="H64" s="7" t="s">
        <v>2136</v>
      </c>
      <c r="I64" s="7" t="s">
        <v>923</v>
      </c>
      <c r="J64" s="7" t="s">
        <v>1420</v>
      </c>
      <c r="K64" s="7" t="s">
        <v>1419</v>
      </c>
      <c r="L64" s="7" t="s">
        <v>784</v>
      </c>
      <c r="M64" s="9" t="str">
        <f t="shared" si="41"/>
        <v>01:56.34</v>
      </c>
      <c r="N64" s="9" t="str">
        <f t="shared" si="42"/>
        <v>01:56.34</v>
      </c>
      <c r="O64" s="9" t="str">
        <f t="shared" si="43"/>
        <v>01:56.34</v>
      </c>
      <c r="P64" s="9" t="str">
        <f t="shared" si="44"/>
        <v>01:56.34</v>
      </c>
      <c r="R64" s="9">
        <f t="shared" si="45"/>
        <v>0.001348127777777778</v>
      </c>
      <c r="S64" s="9">
        <f t="shared" si="46"/>
        <v>0.0013560007091872224</v>
      </c>
      <c r="T64" s="9" t="str">
        <f t="shared" si="47"/>
        <v>01:57.16</v>
      </c>
      <c r="U64" s="9" t="str">
        <f t="shared" si="48"/>
        <v>01:57.16</v>
      </c>
      <c r="V64" s="7" t="s">
        <v>784</v>
      </c>
      <c r="W64" s="9"/>
    </row>
    <row r="65" spans="3:23" ht="12.75">
      <c r="C65" s="7" t="s">
        <v>960</v>
      </c>
      <c r="D65" s="8" t="str">
        <f t="shared" si="8"/>
        <v> 01:56.37</v>
      </c>
      <c r="E65" s="7" t="s">
        <v>782</v>
      </c>
      <c r="G65" s="7" t="s">
        <v>2207</v>
      </c>
      <c r="H65" s="7" t="s">
        <v>2208</v>
      </c>
      <c r="I65" s="7" t="s">
        <v>852</v>
      </c>
      <c r="J65" s="7" t="s">
        <v>1402</v>
      </c>
      <c r="K65" s="7" t="s">
        <v>1421</v>
      </c>
      <c r="L65" s="7" t="s">
        <v>784</v>
      </c>
      <c r="M65" s="9" t="str">
        <f t="shared" si="41"/>
        <v>01:56.37</v>
      </c>
      <c r="N65" s="9" t="str">
        <f t="shared" si="42"/>
        <v>01:56.37</v>
      </c>
      <c r="O65" s="9" t="str">
        <f t="shared" si="43"/>
        <v>01:56.37</v>
      </c>
      <c r="P65" s="9" t="str">
        <f t="shared" si="44"/>
        <v>01:56.37</v>
      </c>
      <c r="R65" s="9">
        <f t="shared" si="45"/>
        <v>0.001348475</v>
      </c>
      <c r="S65" s="9">
        <f t="shared" si="46"/>
        <v>0.0013563499591525</v>
      </c>
      <c r="T65" s="9" t="str">
        <f t="shared" si="47"/>
        <v>01:57.19</v>
      </c>
      <c r="U65" s="9" t="str">
        <f t="shared" si="48"/>
        <v>01:57.19</v>
      </c>
      <c r="V65" s="7" t="s">
        <v>784</v>
      </c>
      <c r="W65" s="9"/>
    </row>
    <row r="66" spans="3:23" ht="12.75">
      <c r="C66" s="7" t="s">
        <v>961</v>
      </c>
      <c r="D66" s="8" t="str">
        <f t="shared" si="8"/>
        <v> 01:56.38</v>
      </c>
      <c r="E66" s="7" t="s">
        <v>782</v>
      </c>
      <c r="G66" s="7" t="s">
        <v>2131</v>
      </c>
      <c r="H66" s="7" t="s">
        <v>2209</v>
      </c>
      <c r="I66" s="7" t="s">
        <v>871</v>
      </c>
      <c r="J66" s="7" t="s">
        <v>1759</v>
      </c>
      <c r="K66" s="7" t="s">
        <v>1770</v>
      </c>
      <c r="L66" s="7" t="s">
        <v>784</v>
      </c>
      <c r="M66" s="9" t="str">
        <f t="shared" si="41"/>
        <v>01:56.38</v>
      </c>
      <c r="N66" s="9" t="str">
        <f t="shared" si="42"/>
        <v>01:56.38</v>
      </c>
      <c r="O66" s="9" t="str">
        <f t="shared" si="43"/>
        <v>01:56.38</v>
      </c>
      <c r="P66" s="9" t="str">
        <f t="shared" si="44"/>
        <v>01:56.38</v>
      </c>
      <c r="R66" s="9">
        <f t="shared" si="45"/>
        <v>0.0013485907407407407</v>
      </c>
      <c r="S66" s="9">
        <f t="shared" si="46"/>
        <v>0.0013564663758075925</v>
      </c>
      <c r="T66" s="9" t="str">
        <f t="shared" si="47"/>
        <v>01:57.20</v>
      </c>
      <c r="U66" s="9" t="str">
        <f t="shared" si="48"/>
        <v>01:57.20</v>
      </c>
      <c r="V66" s="7" t="s">
        <v>784</v>
      </c>
      <c r="W66" s="9"/>
    </row>
    <row r="67" spans="3:23" ht="12.75">
      <c r="C67" s="7" t="s">
        <v>962</v>
      </c>
      <c r="D67" s="8" t="str">
        <f aca="true" t="shared" si="49" ref="D67:D111">IF(V67="Y",IF(L67="Y"," "&amp;U67,U67&amp;"-"),IF(L67="M"," "&amp;P67,P67&amp;"-"))</f>
        <v> 01:56.73</v>
      </c>
      <c r="E67" s="7" t="s">
        <v>782</v>
      </c>
      <c r="G67" s="7" t="s">
        <v>2210</v>
      </c>
      <c r="H67" s="7" t="s">
        <v>2211</v>
      </c>
      <c r="I67" s="7" t="s">
        <v>871</v>
      </c>
      <c r="J67" s="7" t="s">
        <v>1403</v>
      </c>
      <c r="K67" s="7" t="s">
        <v>1422</v>
      </c>
      <c r="L67" s="7" t="s">
        <v>784</v>
      </c>
      <c r="M67" s="9" t="str">
        <f t="shared" si="41"/>
        <v>01:56.73</v>
      </c>
      <c r="N67" s="9" t="str">
        <f t="shared" si="42"/>
        <v>01:56.73</v>
      </c>
      <c r="O67" s="9" t="str">
        <f t="shared" si="43"/>
        <v>01:56.73</v>
      </c>
      <c r="P67" s="9" t="str">
        <f t="shared" si="44"/>
        <v>01:56.73</v>
      </c>
      <c r="R67" s="9">
        <f t="shared" si="45"/>
        <v>0.0013526416666666669</v>
      </c>
      <c r="S67" s="9">
        <f t="shared" si="46"/>
        <v>0.0013605409587358335</v>
      </c>
      <c r="T67" s="9" t="str">
        <f t="shared" si="47"/>
        <v>01:57.55</v>
      </c>
      <c r="U67" s="9" t="str">
        <f t="shared" si="48"/>
        <v>01:57.55</v>
      </c>
      <c r="V67" s="7" t="s">
        <v>784</v>
      </c>
      <c r="W67" s="9"/>
    </row>
    <row r="68" ht="12.75">
      <c r="D68" s="8" t="str">
        <f t="shared" si="49"/>
        <v>-</v>
      </c>
    </row>
    <row r="69" spans="1:22" ht="12.75">
      <c r="A69" s="7" t="s">
        <v>945</v>
      </c>
      <c r="B69" s="8">
        <v>10</v>
      </c>
      <c r="C69" s="7" t="s">
        <v>953</v>
      </c>
      <c r="D69" s="8" t="str">
        <f t="shared" si="49"/>
        <v> 00:38.50</v>
      </c>
      <c r="E69" s="7" t="s">
        <v>782</v>
      </c>
      <c r="G69" s="7" t="s">
        <v>2143</v>
      </c>
      <c r="H69" s="7" t="s">
        <v>2144</v>
      </c>
      <c r="I69" s="7" t="s">
        <v>820</v>
      </c>
      <c r="J69" s="7" t="s">
        <v>735</v>
      </c>
      <c r="K69" s="7" t="s">
        <v>759</v>
      </c>
      <c r="L69" s="7" t="s">
        <v>784</v>
      </c>
      <c r="M69" s="9" t="str">
        <f aca="true" t="shared" si="50" ref="M69:M78">IF(E69="F",K69,K69+0.0000028)</f>
        <v>00:38.50</v>
      </c>
      <c r="N69" s="9" t="str">
        <f aca="true" t="shared" si="51" ref="N69:N78">IF(L69="Y",M69*0.9942,M69)</f>
        <v>00:38.50</v>
      </c>
      <c r="O69" s="9" t="str">
        <f aca="true" t="shared" si="52" ref="O69:O78">+TEXT(N69,"mm:ss.00")</f>
        <v>00:38.50</v>
      </c>
      <c r="P69" s="9" t="str">
        <f aca="true" t="shared" si="53" ref="P69:P78">IF(E69="F",O69,O69&amp;" f")</f>
        <v>00:38.50</v>
      </c>
      <c r="R69" s="9">
        <f aca="true" t="shared" si="54" ref="R69:R78">IF(E69="F",K69+0.0000028)</f>
        <v>0.00044840185185185193</v>
      </c>
      <c r="S69" s="9">
        <f aca="true" t="shared" si="55" ref="S69:S78">IF(L69="M",R69*1.0058399,R69)</f>
        <v>0.0004510204738264816</v>
      </c>
      <c r="T69" s="9" t="str">
        <f aca="true" t="shared" si="56" ref="T69:T78">+TEXT(S69,"mm:ss.00")</f>
        <v>00:38.97</v>
      </c>
      <c r="U69" s="9" t="str">
        <f aca="true" t="shared" si="57" ref="U69:U78">IF(E69="F",T69,T69&amp;" f")</f>
        <v>00:38.97</v>
      </c>
      <c r="V69" s="10" t="s">
        <v>784</v>
      </c>
    </row>
    <row r="70" spans="2:22" ht="12.75">
      <c r="B70" s="8">
        <v>8</v>
      </c>
      <c r="C70" s="7" t="s">
        <v>954</v>
      </c>
      <c r="D70" s="8" t="str">
        <f t="shared" si="49"/>
        <v> 00:38.96</v>
      </c>
      <c r="E70" s="7" t="s">
        <v>782</v>
      </c>
      <c r="G70" s="7" t="s">
        <v>2141</v>
      </c>
      <c r="H70" s="7" t="s">
        <v>2142</v>
      </c>
      <c r="I70" s="7" t="s">
        <v>852</v>
      </c>
      <c r="J70" s="7" t="s">
        <v>2082</v>
      </c>
      <c r="K70" s="7" t="s">
        <v>2087</v>
      </c>
      <c r="L70" s="7" t="s">
        <v>784</v>
      </c>
      <c r="M70" s="9" t="str">
        <f t="shared" si="50"/>
        <v>00:38.96</v>
      </c>
      <c r="N70" s="9" t="str">
        <f t="shared" si="51"/>
        <v>00:38.96</v>
      </c>
      <c r="O70" s="9" t="str">
        <f t="shared" si="52"/>
        <v>00:38.96</v>
      </c>
      <c r="P70" s="9" t="str">
        <f t="shared" si="53"/>
        <v>00:38.96</v>
      </c>
      <c r="R70" s="9">
        <f t="shared" si="54"/>
        <v>0.000453725925925926</v>
      </c>
      <c r="S70" s="9">
        <f t="shared" si="55"/>
        <v>0.0004563756399607408</v>
      </c>
      <c r="T70" s="9" t="str">
        <f t="shared" si="56"/>
        <v>00:39.43</v>
      </c>
      <c r="U70" s="9" t="str">
        <f t="shared" si="57"/>
        <v>00:39.43</v>
      </c>
      <c r="V70" s="10" t="s">
        <v>784</v>
      </c>
    </row>
    <row r="71" spans="2:22" ht="12.75">
      <c r="B71" s="8">
        <v>6</v>
      </c>
      <c r="C71" s="7" t="s">
        <v>955</v>
      </c>
      <c r="D71" s="8" t="str">
        <f t="shared" si="49"/>
        <v> 00:39.13</v>
      </c>
      <c r="E71" s="7" t="s">
        <v>782</v>
      </c>
      <c r="G71" s="7" t="s">
        <v>2145</v>
      </c>
      <c r="H71" s="7" t="s">
        <v>2146</v>
      </c>
      <c r="I71" s="7" t="s">
        <v>868</v>
      </c>
      <c r="J71" s="7" t="s">
        <v>2083</v>
      </c>
      <c r="K71" s="7" t="s">
        <v>2088</v>
      </c>
      <c r="L71" s="7" t="s">
        <v>784</v>
      </c>
      <c r="M71" s="9" t="str">
        <f t="shared" si="50"/>
        <v>00:39.13</v>
      </c>
      <c r="N71" s="9" t="str">
        <f t="shared" si="51"/>
        <v>00:39.13</v>
      </c>
      <c r="O71" s="9" t="str">
        <f t="shared" si="52"/>
        <v>00:39.13</v>
      </c>
      <c r="P71" s="9" t="str">
        <f t="shared" si="53"/>
        <v>00:39.13</v>
      </c>
      <c r="R71" s="9">
        <f t="shared" si="54"/>
        <v>0.0004556935185185185</v>
      </c>
      <c r="S71" s="9">
        <f t="shared" si="55"/>
        <v>0.0004583547230973148</v>
      </c>
      <c r="T71" s="9" t="str">
        <f t="shared" si="56"/>
        <v>00:39.60</v>
      </c>
      <c r="U71" s="9" t="str">
        <f t="shared" si="57"/>
        <v>00:39.60</v>
      </c>
      <c r="V71" s="10" t="s">
        <v>784</v>
      </c>
    </row>
    <row r="72" spans="2:22" ht="12.75">
      <c r="B72" s="8">
        <v>4</v>
      </c>
      <c r="C72" s="7" t="s">
        <v>956</v>
      </c>
      <c r="D72" s="8" t="str">
        <f t="shared" si="49"/>
        <v> 00:39.55</v>
      </c>
      <c r="E72" s="7" t="s">
        <v>782</v>
      </c>
      <c r="G72" s="7" t="s">
        <v>2147</v>
      </c>
      <c r="H72" s="7" t="s">
        <v>2121</v>
      </c>
      <c r="I72" s="7" t="s">
        <v>871</v>
      </c>
      <c r="J72" s="7" t="s">
        <v>737</v>
      </c>
      <c r="K72" s="7" t="s">
        <v>760</v>
      </c>
      <c r="L72" s="7" t="s">
        <v>784</v>
      </c>
      <c r="M72" s="9" t="str">
        <f>IF(E72="F",K72,K72+0.0000028)</f>
        <v>00:39.55</v>
      </c>
      <c r="N72" s="9" t="str">
        <f>IF(L72="Y",M72*0.9942,M72)</f>
        <v>00:39.55</v>
      </c>
      <c r="O72" s="9" t="str">
        <f t="shared" si="52"/>
        <v>00:39.55</v>
      </c>
      <c r="P72" s="9" t="str">
        <f>IF(E72="F",O72,O72&amp;" f")</f>
        <v>00:39.55</v>
      </c>
      <c r="R72" s="9">
        <f>IF(E72="F",K72+0.0000028)</f>
        <v>0.0004605546296296296</v>
      </c>
      <c r="S72" s="9">
        <f>IF(L72="M",R72*1.0058399,R72)</f>
        <v>0.00046324422261120364</v>
      </c>
      <c r="T72" s="9" t="str">
        <f t="shared" si="56"/>
        <v>00:40.02</v>
      </c>
      <c r="U72" s="9" t="str">
        <f>IF(E72="F",T72,T72&amp;" f")</f>
        <v>00:40.02</v>
      </c>
      <c r="V72" s="10" t="s">
        <v>784</v>
      </c>
    </row>
    <row r="73" spans="2:23" ht="12.75">
      <c r="B73" s="8">
        <v>2</v>
      </c>
      <c r="C73" s="7" t="s">
        <v>957</v>
      </c>
      <c r="D73" s="8" t="str">
        <f t="shared" si="49"/>
        <v> 00:40.04 f</v>
      </c>
      <c r="G73" s="7" t="s">
        <v>2160</v>
      </c>
      <c r="H73" s="7" t="s">
        <v>2161</v>
      </c>
      <c r="I73" s="7" t="s">
        <v>830</v>
      </c>
      <c r="J73" s="7" t="s">
        <v>1056</v>
      </c>
      <c r="K73" s="7" t="s">
        <v>188</v>
      </c>
      <c r="L73" s="7" t="s">
        <v>784</v>
      </c>
      <c r="M73" s="9">
        <f t="shared" si="50"/>
        <v>0.0004634481481481482</v>
      </c>
      <c r="N73" s="9">
        <f t="shared" si="51"/>
        <v>0.0004634481481481482</v>
      </c>
      <c r="O73" s="9" t="str">
        <f t="shared" si="52"/>
        <v>00:40.04</v>
      </c>
      <c r="P73" s="9" t="str">
        <f t="shared" si="53"/>
        <v>00:40.04 f</v>
      </c>
      <c r="R73" s="9" t="b">
        <f t="shared" si="54"/>
        <v>0</v>
      </c>
      <c r="S73" s="9">
        <f t="shared" si="55"/>
        <v>0</v>
      </c>
      <c r="T73" s="9" t="str">
        <f t="shared" si="56"/>
        <v>00:00.00</v>
      </c>
      <c r="U73" s="9" t="str">
        <f t="shared" si="57"/>
        <v>00:00.00 f</v>
      </c>
      <c r="V73" s="10" t="s">
        <v>784</v>
      </c>
      <c r="W73" s="7" t="s">
        <v>187</v>
      </c>
    </row>
    <row r="74" spans="2:22" ht="12.75">
      <c r="B74" s="8">
        <v>1</v>
      </c>
      <c r="C74" s="7" t="s">
        <v>958</v>
      </c>
      <c r="D74" s="8" t="str">
        <f t="shared" si="49"/>
        <v> 00:40.17</v>
      </c>
      <c r="E74" s="7" t="s">
        <v>782</v>
      </c>
      <c r="G74" s="7" t="s">
        <v>2212</v>
      </c>
      <c r="H74" s="7" t="s">
        <v>2178</v>
      </c>
      <c r="I74" s="7" t="s">
        <v>816</v>
      </c>
      <c r="J74" s="7" t="s">
        <v>1759</v>
      </c>
      <c r="K74" s="7" t="s">
        <v>1777</v>
      </c>
      <c r="L74" s="7" t="s">
        <v>784</v>
      </c>
      <c r="M74" s="9" t="str">
        <f t="shared" si="50"/>
        <v>00:40.17</v>
      </c>
      <c r="N74" s="9" t="str">
        <f t="shared" si="51"/>
        <v>00:40.17</v>
      </c>
      <c r="O74" s="9" t="str">
        <f t="shared" si="52"/>
        <v>00:40.17</v>
      </c>
      <c r="P74" s="9" t="str">
        <f t="shared" si="53"/>
        <v>00:40.17</v>
      </c>
      <c r="R74" s="9">
        <f t="shared" si="54"/>
        <v>0.0004677305555555555</v>
      </c>
      <c r="S74" s="9">
        <f t="shared" si="55"/>
        <v>0.00047046205522694443</v>
      </c>
      <c r="T74" s="9" t="str">
        <f t="shared" si="56"/>
        <v>00:40.65</v>
      </c>
      <c r="U74" s="9" t="str">
        <f t="shared" si="57"/>
        <v>00:40.65</v>
      </c>
      <c r="V74" s="10" t="s">
        <v>784</v>
      </c>
    </row>
    <row r="75" spans="3:22" ht="12.75">
      <c r="C75" s="7" t="s">
        <v>959</v>
      </c>
      <c r="D75" s="8" t="str">
        <f t="shared" si="49"/>
        <v> 00:40.32</v>
      </c>
      <c r="E75" s="7" t="s">
        <v>782</v>
      </c>
      <c r="G75" s="7" t="s">
        <v>2213</v>
      </c>
      <c r="H75" s="7" t="s">
        <v>2138</v>
      </c>
      <c r="I75" s="7" t="s">
        <v>1651</v>
      </c>
      <c r="J75" s="7" t="s">
        <v>743</v>
      </c>
      <c r="K75" s="7" t="s">
        <v>761</v>
      </c>
      <c r="L75" s="7" t="s">
        <v>784</v>
      </c>
      <c r="M75" s="9" t="str">
        <f t="shared" si="50"/>
        <v>00:40.32</v>
      </c>
      <c r="N75" s="9" t="str">
        <f t="shared" si="51"/>
        <v>00:40.32</v>
      </c>
      <c r="O75" s="9" t="str">
        <f t="shared" si="52"/>
        <v>00:40.32</v>
      </c>
      <c r="P75" s="9" t="str">
        <f t="shared" si="53"/>
        <v>00:40.32</v>
      </c>
      <c r="R75" s="9">
        <f t="shared" si="54"/>
        <v>0.0004694666666666667</v>
      </c>
      <c r="S75" s="9">
        <f t="shared" si="55"/>
        <v>0.00047220830505333335</v>
      </c>
      <c r="T75" s="9" t="str">
        <f t="shared" si="56"/>
        <v>00:40.80</v>
      </c>
      <c r="U75" s="9" t="str">
        <f t="shared" si="57"/>
        <v>00:40.80</v>
      </c>
      <c r="V75" s="10" t="s">
        <v>784</v>
      </c>
    </row>
    <row r="76" spans="3:22" ht="12.75">
      <c r="C76" s="7" t="s">
        <v>960</v>
      </c>
      <c r="D76" s="8" t="str">
        <f t="shared" si="49"/>
        <v> 00:40.48</v>
      </c>
      <c r="E76" s="7" t="s">
        <v>782</v>
      </c>
      <c r="G76" s="7" t="s">
        <v>2214</v>
      </c>
      <c r="H76" s="7" t="s">
        <v>2178</v>
      </c>
      <c r="I76" s="7" t="s">
        <v>867</v>
      </c>
      <c r="J76" s="7" t="s">
        <v>1797</v>
      </c>
      <c r="K76" s="7" t="s">
        <v>1803</v>
      </c>
      <c r="L76" s="7" t="s">
        <v>784</v>
      </c>
      <c r="M76" s="9" t="str">
        <f t="shared" si="50"/>
        <v>00:40.48</v>
      </c>
      <c r="N76" s="9" t="str">
        <f t="shared" si="51"/>
        <v>00:40.48</v>
      </c>
      <c r="O76" s="9" t="str">
        <f t="shared" si="52"/>
        <v>00:40.48</v>
      </c>
      <c r="P76" s="9" t="str">
        <f t="shared" si="53"/>
        <v>00:40.48</v>
      </c>
      <c r="R76" s="9">
        <f t="shared" si="54"/>
        <v>0.0004713185185185185</v>
      </c>
      <c r="S76" s="9">
        <f t="shared" si="55"/>
        <v>0.00047407097153481483</v>
      </c>
      <c r="T76" s="9" t="str">
        <f t="shared" si="56"/>
        <v>00:40.96</v>
      </c>
      <c r="U76" s="9" t="str">
        <f t="shared" si="57"/>
        <v>00:40.96</v>
      </c>
      <c r="V76" s="10" t="s">
        <v>784</v>
      </c>
    </row>
    <row r="77" spans="3:22" ht="12.75">
      <c r="C77" s="7" t="s">
        <v>961</v>
      </c>
      <c r="D77" s="8" t="str">
        <f t="shared" si="49"/>
        <v> 00:40.48</v>
      </c>
      <c r="E77" s="7" t="s">
        <v>782</v>
      </c>
      <c r="G77" s="7" t="s">
        <v>2215</v>
      </c>
      <c r="H77" s="7" t="s">
        <v>2216</v>
      </c>
      <c r="I77" s="7" t="s">
        <v>832</v>
      </c>
      <c r="J77" s="7" t="s">
        <v>1884</v>
      </c>
      <c r="K77" s="7" t="s">
        <v>1803</v>
      </c>
      <c r="L77" s="7" t="s">
        <v>784</v>
      </c>
      <c r="M77" s="9" t="str">
        <f t="shared" si="50"/>
        <v>00:40.48</v>
      </c>
      <c r="N77" s="9" t="str">
        <f t="shared" si="51"/>
        <v>00:40.48</v>
      </c>
      <c r="O77" s="9" t="str">
        <f t="shared" si="52"/>
        <v>00:40.48</v>
      </c>
      <c r="P77" s="9" t="str">
        <f t="shared" si="53"/>
        <v>00:40.48</v>
      </c>
      <c r="R77" s="9">
        <f t="shared" si="54"/>
        <v>0.0004713185185185185</v>
      </c>
      <c r="S77" s="9">
        <f t="shared" si="55"/>
        <v>0.00047407097153481483</v>
      </c>
      <c r="T77" s="9" t="str">
        <f t="shared" si="56"/>
        <v>00:40.96</v>
      </c>
      <c r="U77" s="9" t="str">
        <f t="shared" si="57"/>
        <v>00:40.96</v>
      </c>
      <c r="V77" s="10" t="s">
        <v>784</v>
      </c>
    </row>
    <row r="78" spans="3:22" ht="12.75">
      <c r="C78" s="7" t="s">
        <v>962</v>
      </c>
      <c r="D78" s="8" t="str">
        <f t="shared" si="49"/>
        <v> 00:40.69</v>
      </c>
      <c r="E78" s="7" t="s">
        <v>782</v>
      </c>
      <c r="G78" s="7" t="s">
        <v>2217</v>
      </c>
      <c r="H78" s="7" t="s">
        <v>2218</v>
      </c>
      <c r="I78" s="7" t="s">
        <v>837</v>
      </c>
      <c r="J78" s="7" t="s">
        <v>1424</v>
      </c>
      <c r="K78" s="7" t="s">
        <v>1431</v>
      </c>
      <c r="L78" s="7" t="s">
        <v>784</v>
      </c>
      <c r="M78" s="9" t="str">
        <f t="shared" si="50"/>
        <v>00:40.69</v>
      </c>
      <c r="N78" s="9" t="str">
        <f t="shared" si="51"/>
        <v>00:40.69</v>
      </c>
      <c r="O78" s="9" t="str">
        <f t="shared" si="52"/>
        <v>00:40.69</v>
      </c>
      <c r="P78" s="9" t="str">
        <f t="shared" si="53"/>
        <v>00:40.69</v>
      </c>
      <c r="R78" s="9">
        <f t="shared" si="54"/>
        <v>0.000473749074074074</v>
      </c>
      <c r="S78" s="9">
        <f t="shared" si="55"/>
        <v>0.0004765157212917592</v>
      </c>
      <c r="T78" s="9" t="str">
        <f t="shared" si="56"/>
        <v>00:41.17</v>
      </c>
      <c r="U78" s="9" t="str">
        <f t="shared" si="57"/>
        <v>00:41.17</v>
      </c>
      <c r="V78" s="10" t="s">
        <v>784</v>
      </c>
    </row>
    <row r="79" spans="4:22" ht="12.75">
      <c r="D79" s="8" t="str">
        <f t="shared" si="49"/>
        <v>-</v>
      </c>
      <c r="V79" s="10"/>
    </row>
    <row r="80" spans="1:23" ht="12.75">
      <c r="A80" s="7" t="s">
        <v>936</v>
      </c>
      <c r="B80" s="8">
        <v>10</v>
      </c>
      <c r="C80" s="7" t="s">
        <v>953</v>
      </c>
      <c r="D80" s="8" t="str">
        <f t="shared" si="49"/>
        <v> 00:21.86</v>
      </c>
      <c r="E80" s="7" t="s">
        <v>782</v>
      </c>
      <c r="G80" s="7" t="s">
        <v>2179</v>
      </c>
      <c r="H80" s="7" t="s">
        <v>2180</v>
      </c>
      <c r="I80" s="7" t="s">
        <v>829</v>
      </c>
      <c r="J80" s="7" t="s">
        <v>598</v>
      </c>
      <c r="K80" s="7" t="s">
        <v>422</v>
      </c>
      <c r="L80" s="7" t="s">
        <v>784</v>
      </c>
      <c r="M80" s="9" t="str">
        <f>IF(E80="F",K80,K80+0.0000028)</f>
        <v>00:21.86</v>
      </c>
      <c r="N80" s="9" t="str">
        <f>IF(L80="Y",M80*0.9942,M80)</f>
        <v>00:21.86</v>
      </c>
      <c r="O80" s="9" t="str">
        <f aca="true" t="shared" si="58" ref="O80:O89">+TEXT(N80,"mm:ss.00")</f>
        <v>00:21.86</v>
      </c>
      <c r="P80" s="9" t="str">
        <f>IF(E80="F",O80,O80&amp;" f")</f>
        <v>00:21.86</v>
      </c>
      <c r="R80" s="9">
        <f>IF(E80="F",K80+0.0000028)</f>
        <v>0.0002558092592592593</v>
      </c>
      <c r="S80" s="9">
        <f>IF(L80="M",R80*1.0058399,R80)</f>
        <v>0.00025730315975240744</v>
      </c>
      <c r="T80" s="9" t="str">
        <f aca="true" t="shared" si="59" ref="T80:T89">+TEXT(S80,"mm:ss.00")</f>
        <v>00:22.23</v>
      </c>
      <c r="U80" s="9" t="str">
        <f>IF(E80="F",T80,T80&amp;" f")</f>
        <v>00:22.23</v>
      </c>
      <c r="V80" s="10" t="s">
        <v>784</v>
      </c>
      <c r="W80" s="9" t="s">
        <v>623</v>
      </c>
    </row>
    <row r="81" spans="2:23" ht="12.75">
      <c r="B81" s="8">
        <v>8</v>
      </c>
      <c r="C81" s="7" t="s">
        <v>954</v>
      </c>
      <c r="D81" s="8" t="str">
        <f t="shared" si="49"/>
        <v> 00:22.06</v>
      </c>
      <c r="E81" s="7" t="s">
        <v>782</v>
      </c>
      <c r="G81" s="7" t="s">
        <v>2183</v>
      </c>
      <c r="H81" s="7" t="s">
        <v>2184</v>
      </c>
      <c r="I81" s="7" t="s">
        <v>882</v>
      </c>
      <c r="J81" s="7" t="s">
        <v>551</v>
      </c>
      <c r="K81" s="7" t="s">
        <v>543</v>
      </c>
      <c r="L81" s="7" t="s">
        <v>784</v>
      </c>
      <c r="M81" s="9" t="str">
        <f aca="true" t="shared" si="60" ref="M81:M89">IF(E81="F",K81,K81+0.0000028)</f>
        <v>00:22.06</v>
      </c>
      <c r="N81" s="9" t="str">
        <f aca="true" t="shared" si="61" ref="N81:N89">IF(L81="Y",M81*0.9942,M81)</f>
        <v>00:22.06</v>
      </c>
      <c r="O81" s="9" t="str">
        <f t="shared" si="58"/>
        <v>00:22.06</v>
      </c>
      <c r="P81" s="9" t="str">
        <f aca="true" t="shared" si="62" ref="P81:P89">IF(E81="F",O81,O81&amp;" f")</f>
        <v>00:22.06</v>
      </c>
      <c r="R81" s="9">
        <f aca="true" t="shared" si="63" ref="R81:R89">IF(E81="F",K81+0.0000028)</f>
        <v>0.00025812407407407406</v>
      </c>
      <c r="S81" s="9">
        <f aca="true" t="shared" si="64" ref="S81:S89">IF(L81="M",R81*1.0058399,R81)</f>
        <v>0.00025963149285425927</v>
      </c>
      <c r="T81" s="9" t="str">
        <f t="shared" si="59"/>
        <v>00:22.43</v>
      </c>
      <c r="U81" s="9" t="str">
        <f aca="true" t="shared" si="65" ref="U81:U89">IF(E81="F",T81,T81&amp;" f")</f>
        <v>00:22.43</v>
      </c>
      <c r="V81" s="10" t="s">
        <v>784</v>
      </c>
      <c r="W81" s="9" t="s">
        <v>622</v>
      </c>
    </row>
    <row r="82" spans="2:23" ht="12.75">
      <c r="B82" s="8">
        <v>6</v>
      </c>
      <c r="C82" s="7" t="s">
        <v>955</v>
      </c>
      <c r="D82" s="8" t="str">
        <f t="shared" si="49"/>
        <v> 00:22.14</v>
      </c>
      <c r="E82" s="7" t="s">
        <v>782</v>
      </c>
      <c r="G82" s="7" t="s">
        <v>2187</v>
      </c>
      <c r="H82" s="7" t="s">
        <v>2188</v>
      </c>
      <c r="I82" s="7" t="s">
        <v>1066</v>
      </c>
      <c r="J82" s="7" t="s">
        <v>1814</v>
      </c>
      <c r="K82" s="7" t="s">
        <v>245</v>
      </c>
      <c r="L82" s="7" t="s">
        <v>784</v>
      </c>
      <c r="M82" s="9" t="str">
        <f t="shared" si="60"/>
        <v>00:22.14</v>
      </c>
      <c r="N82" s="9" t="str">
        <f t="shared" si="61"/>
        <v>00:22.14</v>
      </c>
      <c r="O82" s="9" t="str">
        <f t="shared" si="58"/>
        <v>00:22.14</v>
      </c>
      <c r="P82" s="9" t="str">
        <f t="shared" si="62"/>
        <v>00:22.14</v>
      </c>
      <c r="R82" s="9">
        <f t="shared" si="63"/>
        <v>0.00025905000000000004</v>
      </c>
      <c r="S82" s="9">
        <f t="shared" si="64"/>
        <v>0.000260562826095</v>
      </c>
      <c r="T82" s="9" t="str">
        <f t="shared" si="59"/>
        <v>00:22.51</v>
      </c>
      <c r="U82" s="9" t="str">
        <f t="shared" si="65"/>
        <v>00:22.51</v>
      </c>
      <c r="V82" s="10" t="s">
        <v>784</v>
      </c>
      <c r="W82" s="9"/>
    </row>
    <row r="83" spans="2:23" ht="12.75">
      <c r="B83" s="8">
        <v>4</v>
      </c>
      <c r="C83" s="7" t="s">
        <v>956</v>
      </c>
      <c r="D83" s="8" t="str">
        <f t="shared" si="49"/>
        <v> 00:22.19</v>
      </c>
      <c r="E83" s="7" t="s">
        <v>782</v>
      </c>
      <c r="G83" s="7" t="s">
        <v>2189</v>
      </c>
      <c r="H83" s="7" t="s">
        <v>2190</v>
      </c>
      <c r="I83" s="7" t="s">
        <v>868</v>
      </c>
      <c r="J83" s="7" t="s">
        <v>1400</v>
      </c>
      <c r="K83" s="7" t="s">
        <v>1437</v>
      </c>
      <c r="L83" s="7" t="s">
        <v>784</v>
      </c>
      <c r="M83" s="9" t="str">
        <f t="shared" si="60"/>
        <v>00:22.19</v>
      </c>
      <c r="N83" s="9" t="str">
        <f t="shared" si="61"/>
        <v>00:22.19</v>
      </c>
      <c r="O83" s="9" t="str">
        <f t="shared" si="58"/>
        <v>00:22.19</v>
      </c>
      <c r="P83" s="9" t="str">
        <f t="shared" si="62"/>
        <v>00:22.19</v>
      </c>
      <c r="R83" s="9">
        <f t="shared" si="63"/>
        <v>0.00025962870370370374</v>
      </c>
      <c r="S83" s="9">
        <f t="shared" si="64"/>
        <v>0.000261144909370463</v>
      </c>
      <c r="T83" s="9" t="str">
        <f t="shared" si="59"/>
        <v>00:22.56</v>
      </c>
      <c r="U83" s="9" t="str">
        <f t="shared" si="65"/>
        <v>00:22.56</v>
      </c>
      <c r="V83" s="10" t="s">
        <v>784</v>
      </c>
      <c r="W83" s="9" t="s">
        <v>1804</v>
      </c>
    </row>
    <row r="84" spans="2:23" ht="12.75">
      <c r="B84" s="8">
        <v>2</v>
      </c>
      <c r="C84" s="7" t="s">
        <v>957</v>
      </c>
      <c r="D84" s="8" t="str">
        <f t="shared" si="49"/>
        <v> 00:22.21</v>
      </c>
      <c r="E84" s="7" t="s">
        <v>782</v>
      </c>
      <c r="G84" s="7" t="s">
        <v>2219</v>
      </c>
      <c r="H84" s="7" t="s">
        <v>2220</v>
      </c>
      <c r="I84" s="7" t="s">
        <v>815</v>
      </c>
      <c r="J84" s="7" t="s">
        <v>565</v>
      </c>
      <c r="K84" s="7" t="s">
        <v>587</v>
      </c>
      <c r="L84" s="7" t="s">
        <v>784</v>
      </c>
      <c r="M84" s="9" t="str">
        <f t="shared" si="60"/>
        <v>00:22.21</v>
      </c>
      <c r="N84" s="9" t="str">
        <f t="shared" si="61"/>
        <v>00:22.21</v>
      </c>
      <c r="O84" s="9" t="str">
        <f t="shared" si="58"/>
        <v>00:22.21</v>
      </c>
      <c r="P84" s="9" t="str">
        <f t="shared" si="62"/>
        <v>00:22.21</v>
      </c>
      <c r="R84" s="9">
        <f t="shared" si="63"/>
        <v>0.0002598601851851852</v>
      </c>
      <c r="S84" s="9">
        <f t="shared" si="64"/>
        <v>0.0002613777426806482</v>
      </c>
      <c r="T84" s="9" t="str">
        <f t="shared" si="59"/>
        <v>00:22.58</v>
      </c>
      <c r="U84" s="9" t="str">
        <f t="shared" si="65"/>
        <v>00:22.58</v>
      </c>
      <c r="V84" s="10" t="s">
        <v>784</v>
      </c>
      <c r="W84" s="9"/>
    </row>
    <row r="85" spans="2:23" ht="12.75">
      <c r="B85" s="8">
        <v>1</v>
      </c>
      <c r="C85" s="7" t="s">
        <v>958</v>
      </c>
      <c r="D85" s="8" t="str">
        <f t="shared" si="49"/>
        <v> 00:22.22</v>
      </c>
      <c r="E85" s="7" t="s">
        <v>782</v>
      </c>
      <c r="G85" s="7" t="s">
        <v>2162</v>
      </c>
      <c r="H85" s="7" t="s">
        <v>2163</v>
      </c>
      <c r="I85" s="7" t="s">
        <v>833</v>
      </c>
      <c r="J85" s="7" t="s">
        <v>1035</v>
      </c>
      <c r="K85" s="7" t="s">
        <v>296</v>
      </c>
      <c r="L85" s="7" t="s">
        <v>784</v>
      </c>
      <c r="M85" s="9" t="str">
        <f t="shared" si="60"/>
        <v>00:22.22</v>
      </c>
      <c r="N85" s="9" t="str">
        <f t="shared" si="61"/>
        <v>00:22.22</v>
      </c>
      <c r="O85" s="9" t="str">
        <f t="shared" si="58"/>
        <v>00:22.22</v>
      </c>
      <c r="P85" s="9" t="str">
        <f t="shared" si="62"/>
        <v>00:22.22</v>
      </c>
      <c r="R85" s="9">
        <f t="shared" si="63"/>
        <v>0.0002599759259259259</v>
      </c>
      <c r="S85" s="9">
        <f t="shared" si="64"/>
        <v>0.0002614941593357407</v>
      </c>
      <c r="T85" s="9" t="str">
        <f t="shared" si="59"/>
        <v>00:22.59</v>
      </c>
      <c r="U85" s="9" t="str">
        <f t="shared" si="65"/>
        <v>00:22.59</v>
      </c>
      <c r="V85" s="10" t="s">
        <v>784</v>
      </c>
      <c r="W85" s="9"/>
    </row>
    <row r="86" spans="3:23" ht="12.75">
      <c r="C86" s="7" t="s">
        <v>959</v>
      </c>
      <c r="D86" s="8" t="str">
        <f t="shared" si="49"/>
        <v> 00:22.27</v>
      </c>
      <c r="E86" s="7" t="s">
        <v>782</v>
      </c>
      <c r="G86" s="7" t="s">
        <v>2221</v>
      </c>
      <c r="H86" s="7" t="s">
        <v>2222</v>
      </c>
      <c r="I86" s="7" t="s">
        <v>841</v>
      </c>
      <c r="J86" s="7" t="s">
        <v>1916</v>
      </c>
      <c r="K86" s="7" t="s">
        <v>1922</v>
      </c>
      <c r="L86" s="7" t="s">
        <v>784</v>
      </c>
      <c r="M86" s="9" t="str">
        <f t="shared" si="60"/>
        <v>00:22.27</v>
      </c>
      <c r="N86" s="9" t="str">
        <f t="shared" si="61"/>
        <v>00:22.27</v>
      </c>
      <c r="O86" s="9" t="str">
        <f t="shared" si="58"/>
        <v>00:22.27</v>
      </c>
      <c r="P86" s="9" t="str">
        <f t="shared" si="62"/>
        <v>00:22.27</v>
      </c>
      <c r="R86" s="9">
        <f t="shared" si="63"/>
        <v>0.00026055462962962966</v>
      </c>
      <c r="S86" s="9">
        <f t="shared" si="64"/>
        <v>0.0002620762426112037</v>
      </c>
      <c r="T86" s="9" t="str">
        <f t="shared" si="59"/>
        <v>00:22.64</v>
      </c>
      <c r="U86" s="9" t="str">
        <f t="shared" si="65"/>
        <v>00:22.64</v>
      </c>
      <c r="V86" s="10" t="s">
        <v>784</v>
      </c>
      <c r="W86" s="9" t="s">
        <v>328</v>
      </c>
    </row>
    <row r="87" spans="3:23" ht="12.75">
      <c r="C87" s="7" t="s">
        <v>960</v>
      </c>
      <c r="D87" s="8" t="str">
        <f t="shared" si="49"/>
        <v> 00:22.33</v>
      </c>
      <c r="E87" s="7" t="s">
        <v>782</v>
      </c>
      <c r="G87" s="7" t="s">
        <v>2191</v>
      </c>
      <c r="H87" s="7" t="s">
        <v>2192</v>
      </c>
      <c r="I87" s="7" t="s">
        <v>808</v>
      </c>
      <c r="J87" s="7" t="s">
        <v>1420</v>
      </c>
      <c r="K87" s="7" t="s">
        <v>1438</v>
      </c>
      <c r="L87" s="7" t="s">
        <v>784</v>
      </c>
      <c r="M87" s="9" t="str">
        <f t="shared" si="60"/>
        <v>00:22.33</v>
      </c>
      <c r="N87" s="9" t="str">
        <f t="shared" si="61"/>
        <v>00:22.33</v>
      </c>
      <c r="O87" s="9" t="str">
        <f t="shared" si="58"/>
        <v>00:22.33</v>
      </c>
      <c r="P87" s="9" t="str">
        <f t="shared" si="62"/>
        <v>00:22.33</v>
      </c>
      <c r="R87" s="9">
        <f t="shared" si="63"/>
        <v>0.0002612490740740741</v>
      </c>
      <c r="S87" s="9">
        <f t="shared" si="64"/>
        <v>0.00026277474254175927</v>
      </c>
      <c r="T87" s="9" t="str">
        <f t="shared" si="59"/>
        <v>00:22.70</v>
      </c>
      <c r="U87" s="9" t="str">
        <f t="shared" si="65"/>
        <v>00:22.70</v>
      </c>
      <c r="V87" s="10" t="s">
        <v>784</v>
      </c>
      <c r="W87" s="9" t="s">
        <v>329</v>
      </c>
    </row>
    <row r="88" spans="3:23" ht="12.75">
      <c r="C88" s="7" t="s">
        <v>961</v>
      </c>
      <c r="D88" s="8" t="str">
        <f t="shared" si="49"/>
        <v> 00:22.37</v>
      </c>
      <c r="E88" s="7" t="s">
        <v>782</v>
      </c>
      <c r="G88" s="7" t="s">
        <v>2160</v>
      </c>
      <c r="H88" s="7" t="s">
        <v>2161</v>
      </c>
      <c r="I88" s="7" t="s">
        <v>830</v>
      </c>
      <c r="J88" s="7" t="s">
        <v>596</v>
      </c>
      <c r="K88" s="7" t="s">
        <v>423</v>
      </c>
      <c r="L88" s="7" t="s">
        <v>784</v>
      </c>
      <c r="M88" s="9" t="str">
        <f t="shared" si="60"/>
        <v>00:22.37</v>
      </c>
      <c r="N88" s="9" t="str">
        <f t="shared" si="61"/>
        <v>00:22.37</v>
      </c>
      <c r="O88" s="9" t="str">
        <f t="shared" si="58"/>
        <v>00:22.37</v>
      </c>
      <c r="P88" s="9" t="str">
        <f t="shared" si="62"/>
        <v>00:22.37</v>
      </c>
      <c r="R88" s="9">
        <f t="shared" si="63"/>
        <v>0.00026171203703703706</v>
      </c>
      <c r="S88" s="9">
        <f t="shared" si="64"/>
        <v>0.00026324040916212967</v>
      </c>
      <c r="T88" s="9" t="str">
        <f t="shared" si="59"/>
        <v>00:22.74</v>
      </c>
      <c r="U88" s="9" t="str">
        <f t="shared" si="65"/>
        <v>00:22.74</v>
      </c>
      <c r="V88" s="10" t="s">
        <v>784</v>
      </c>
      <c r="W88" s="9" t="s">
        <v>624</v>
      </c>
    </row>
    <row r="89" spans="3:23" ht="12.75">
      <c r="C89" s="7" t="s">
        <v>962</v>
      </c>
      <c r="D89" s="8" t="str">
        <f t="shared" si="49"/>
        <v> 00:22.42</v>
      </c>
      <c r="E89" s="7" t="s">
        <v>782</v>
      </c>
      <c r="G89" s="7" t="s">
        <v>2223</v>
      </c>
      <c r="H89" s="7" t="s">
        <v>2224</v>
      </c>
      <c r="I89" s="7" t="s">
        <v>830</v>
      </c>
      <c r="J89" s="7" t="s">
        <v>1487</v>
      </c>
      <c r="K89" s="7" t="s">
        <v>1104</v>
      </c>
      <c r="L89" s="7" t="s">
        <v>784</v>
      </c>
      <c r="M89" s="9" t="str">
        <f t="shared" si="60"/>
        <v>00:22.42</v>
      </c>
      <c r="N89" s="9" t="str">
        <f t="shared" si="61"/>
        <v>00:22.42</v>
      </c>
      <c r="O89" s="9" t="str">
        <f t="shared" si="58"/>
        <v>00:22.42</v>
      </c>
      <c r="P89" s="9" t="str">
        <f t="shared" si="62"/>
        <v>00:22.42</v>
      </c>
      <c r="R89" s="9">
        <f t="shared" si="63"/>
        <v>0.00026229074074074076</v>
      </c>
      <c r="S89" s="9">
        <f t="shared" si="64"/>
        <v>0.0002638224924375926</v>
      </c>
      <c r="T89" s="9" t="str">
        <f t="shared" si="59"/>
        <v>00:22.79</v>
      </c>
      <c r="U89" s="9" t="str">
        <f t="shared" si="65"/>
        <v>00:22.79</v>
      </c>
      <c r="V89" s="10" t="s">
        <v>784</v>
      </c>
      <c r="W89" s="9"/>
    </row>
    <row r="90" ht="12.75">
      <c r="D90" s="8" t="str">
        <f t="shared" si="49"/>
        <v>-</v>
      </c>
    </row>
    <row r="91" spans="1:22" ht="12.75">
      <c r="A91" s="7" t="s">
        <v>948</v>
      </c>
      <c r="B91" s="8">
        <v>10</v>
      </c>
      <c r="C91" s="7" t="s">
        <v>953</v>
      </c>
      <c r="D91" s="8" t="str">
        <f t="shared" si="49"/>
        <v> 09:01.54</v>
      </c>
      <c r="E91" s="7" t="s">
        <v>782</v>
      </c>
      <c r="G91" s="7" t="s">
        <v>2129</v>
      </c>
      <c r="H91" s="7" t="s">
        <v>2130</v>
      </c>
      <c r="I91" s="7" t="s">
        <v>858</v>
      </c>
      <c r="J91" s="7" t="s">
        <v>735</v>
      </c>
      <c r="K91" s="7" t="s">
        <v>330</v>
      </c>
      <c r="L91" s="7" t="s">
        <v>784</v>
      </c>
      <c r="M91" s="9" t="str">
        <f>IF(E91="F",K91,K91+0.0000016)</f>
        <v>09:01.54</v>
      </c>
      <c r="N91" s="9" t="str">
        <f>IF(L91="Y",M91*0.9942,M91)</f>
        <v>09:01.54</v>
      </c>
      <c r="O91" s="9" t="str">
        <f aca="true" t="shared" si="66" ref="O91:O100">+TEXT(N91,"mm:ss.00")</f>
        <v>09:01.54</v>
      </c>
      <c r="P91" s="9" t="str">
        <f>IF(E91="F",O91,O91&amp;" f")</f>
        <v>09:01.54</v>
      </c>
      <c r="R91" s="9">
        <f>IF(E91="F",K91+0.0000016)</f>
        <v>0.006269424074074074</v>
      </c>
      <c r="S91" s="9">
        <f>IF(L91="M",R91*1.0058399,R91)</f>
        <v>0.00630603688372426</v>
      </c>
      <c r="T91" s="9" t="str">
        <f aca="true" t="shared" si="67" ref="T91:T100">+TEXT(S91,"mm:ss.00")</f>
        <v>09:04.84</v>
      </c>
      <c r="U91" s="9" t="str">
        <f>IF(E91="F",T91,T91&amp;" f")</f>
        <v>09:04.84</v>
      </c>
      <c r="V91" s="7" t="s">
        <v>784</v>
      </c>
    </row>
    <row r="92" spans="2:22" ht="12.75">
      <c r="B92" s="8">
        <v>8</v>
      </c>
      <c r="C92" s="7" t="s">
        <v>954</v>
      </c>
      <c r="D92" s="8" t="str">
        <f t="shared" si="49"/>
        <v> 09:04.66</v>
      </c>
      <c r="E92" s="7" t="s">
        <v>782</v>
      </c>
      <c r="G92" s="7" t="s">
        <v>2120</v>
      </c>
      <c r="H92" s="7" t="s">
        <v>2121</v>
      </c>
      <c r="I92" s="7" t="s">
        <v>783</v>
      </c>
      <c r="J92" s="7" t="s">
        <v>737</v>
      </c>
      <c r="K92" s="7" t="s">
        <v>331</v>
      </c>
      <c r="L92" s="7" t="s">
        <v>784</v>
      </c>
      <c r="M92" s="9" t="str">
        <f aca="true" t="shared" si="68" ref="M92:M98">IF(E92="F",K92,K92+0.0000016)</f>
        <v>09:04.66</v>
      </c>
      <c r="N92" s="9" t="str">
        <f aca="true" t="shared" si="69" ref="N92:N98">IF(L92="Y",M92*0.9942,M92)</f>
        <v>09:04.66</v>
      </c>
      <c r="O92" s="9" t="str">
        <f t="shared" si="66"/>
        <v>09:04.66</v>
      </c>
      <c r="P92" s="9" t="str">
        <f>IF(E92="F",O92,O92&amp;" f")</f>
        <v>09:04.66</v>
      </c>
      <c r="R92" s="9">
        <f>IF(E92="F",K92+0.0000016)</f>
        <v>0.006305535185185186</v>
      </c>
      <c r="S92" s="9">
        <f>IF(L92="M",R92*1.0058399,R92)</f>
        <v>0.006342358880113149</v>
      </c>
      <c r="T92" s="9" t="str">
        <f t="shared" si="67"/>
        <v>09:07.98</v>
      </c>
      <c r="U92" s="9" t="str">
        <f>IF(E92="F",T92,T92&amp;" f")</f>
        <v>09:07.98</v>
      </c>
      <c r="V92" s="7" t="s">
        <v>784</v>
      </c>
    </row>
    <row r="93" spans="2:22" ht="12.75">
      <c r="B93" s="8">
        <v>6</v>
      </c>
      <c r="C93" s="7" t="s">
        <v>955</v>
      </c>
      <c r="D93" s="8" t="str">
        <f t="shared" si="49"/>
        <v> 09:05.36</v>
      </c>
      <c r="E93" s="7" t="s">
        <v>782</v>
      </c>
      <c r="G93" s="7" t="s">
        <v>2225</v>
      </c>
      <c r="H93" s="7" t="s">
        <v>2208</v>
      </c>
      <c r="I93" s="7" t="s">
        <v>885</v>
      </c>
      <c r="J93" s="7" t="s">
        <v>739</v>
      </c>
      <c r="K93" s="7" t="s">
        <v>332</v>
      </c>
      <c r="L93" s="7" t="s">
        <v>784</v>
      </c>
      <c r="M93" s="9" t="str">
        <f t="shared" si="68"/>
        <v>09:05.36</v>
      </c>
      <c r="N93" s="9" t="str">
        <f t="shared" si="69"/>
        <v>09:05.36</v>
      </c>
      <c r="O93" s="9" t="str">
        <f t="shared" si="66"/>
        <v>09:05.36</v>
      </c>
      <c r="P93" s="9" t="str">
        <f aca="true" t="shared" si="70" ref="P93:P100">IF(E93="F",O93,O93&amp;" f")</f>
        <v>09:05.36</v>
      </c>
      <c r="R93" s="9">
        <f aca="true" t="shared" si="71" ref="R93:R100">IF(E93="F",K93+0.0000016)</f>
        <v>0.006313637037037037</v>
      </c>
      <c r="S93" s="9">
        <f>IF(L93="M",R93*1.0058399,R93)</f>
        <v>0.0063505080459696295</v>
      </c>
      <c r="T93" s="9" t="str">
        <f t="shared" si="67"/>
        <v>09:08.68</v>
      </c>
      <c r="U93" s="9" t="str">
        <f aca="true" t="shared" si="72" ref="U93:U100">IF(E93="F",T93,T93&amp;" f")</f>
        <v>09:08.68</v>
      </c>
      <c r="V93" s="7" t="s">
        <v>784</v>
      </c>
    </row>
    <row r="94" spans="2:22" ht="12.75">
      <c r="B94" s="8">
        <v>4</v>
      </c>
      <c r="C94" s="7" t="s">
        <v>956</v>
      </c>
      <c r="D94" s="8" t="str">
        <f t="shared" si="49"/>
        <v> 09:07.97</v>
      </c>
      <c r="E94" s="7" t="s">
        <v>782</v>
      </c>
      <c r="G94" s="7" t="s">
        <v>2226</v>
      </c>
      <c r="H94" s="7" t="s">
        <v>2227</v>
      </c>
      <c r="I94" s="7" t="s">
        <v>838</v>
      </c>
      <c r="J94" s="7" t="s">
        <v>741</v>
      </c>
      <c r="K94" s="7" t="s">
        <v>333</v>
      </c>
      <c r="L94" s="7" t="s">
        <v>784</v>
      </c>
      <c r="M94" s="9" t="str">
        <f t="shared" si="68"/>
        <v>09:07.97</v>
      </c>
      <c r="N94" s="9" t="str">
        <f t="shared" si="69"/>
        <v>09:07.97</v>
      </c>
      <c r="O94" s="9" t="str">
        <f t="shared" si="66"/>
        <v>09:07.97</v>
      </c>
      <c r="P94" s="9" t="str">
        <f t="shared" si="70"/>
        <v>09:07.97</v>
      </c>
      <c r="R94" s="9">
        <f t="shared" si="71"/>
        <v>0.0063438453703703705</v>
      </c>
      <c r="S94" s="9">
        <f>IF(L94="M",R94*1.0058399,R94)</f>
        <v>0.006380892792948797</v>
      </c>
      <c r="T94" s="9" t="str">
        <f t="shared" si="67"/>
        <v>09:11.31</v>
      </c>
      <c r="U94" s="9" t="str">
        <f t="shared" si="72"/>
        <v>09:11.31</v>
      </c>
      <c r="V94" s="7" t="s">
        <v>784</v>
      </c>
    </row>
    <row r="95" spans="2:23" ht="12.75">
      <c r="B95" s="8">
        <v>2</v>
      </c>
      <c r="C95" s="7" t="s">
        <v>957</v>
      </c>
      <c r="D95" s="8" t="str">
        <f t="shared" si="49"/>
        <v> 09:08.49</v>
      </c>
      <c r="E95" s="7" t="s">
        <v>782</v>
      </c>
      <c r="G95" s="7" t="s">
        <v>2131</v>
      </c>
      <c r="H95" s="7" t="s">
        <v>2132</v>
      </c>
      <c r="I95" s="7" t="s">
        <v>871</v>
      </c>
      <c r="J95" s="7" t="s">
        <v>743</v>
      </c>
      <c r="K95" s="7" t="s">
        <v>334</v>
      </c>
      <c r="L95" s="7" t="s">
        <v>784</v>
      </c>
      <c r="M95" s="9" t="str">
        <f t="shared" si="68"/>
        <v>09:08.49</v>
      </c>
      <c r="N95" s="9" t="str">
        <f t="shared" si="69"/>
        <v>09:08.49</v>
      </c>
      <c r="O95" s="9" t="str">
        <f t="shared" si="66"/>
        <v>09:08.49</v>
      </c>
      <c r="P95" s="9" t="str">
        <f t="shared" si="70"/>
        <v>09:08.49</v>
      </c>
      <c r="R95" s="9">
        <f t="shared" si="71"/>
        <v>0.0063498638888888894</v>
      </c>
      <c r="S95" s="9">
        <f aca="true" t="shared" si="73" ref="S95:S100">IF(L95="M",R95*1.0058399,R95)</f>
        <v>0.006386946459013612</v>
      </c>
      <c r="T95" s="9" t="str">
        <f t="shared" si="67"/>
        <v>09:11.83</v>
      </c>
      <c r="U95" s="9" t="str">
        <f t="shared" si="72"/>
        <v>09:11.83</v>
      </c>
      <c r="V95" s="7" t="s">
        <v>784</v>
      </c>
      <c r="W95" s="9"/>
    </row>
    <row r="96" spans="2:22" ht="12.75">
      <c r="B96" s="8">
        <v>1</v>
      </c>
      <c r="C96" s="7" t="s">
        <v>958</v>
      </c>
      <c r="D96" s="8" t="str">
        <f t="shared" si="49"/>
        <v> 09:11.15</v>
      </c>
      <c r="E96" s="7" t="s">
        <v>782</v>
      </c>
      <c r="G96" s="7" t="s">
        <v>2228</v>
      </c>
      <c r="H96" s="7" t="s">
        <v>2188</v>
      </c>
      <c r="I96" s="7" t="s">
        <v>835</v>
      </c>
      <c r="J96" s="7" t="s">
        <v>745</v>
      </c>
      <c r="K96" s="7" t="s">
        <v>335</v>
      </c>
      <c r="L96" s="7" t="s">
        <v>784</v>
      </c>
      <c r="M96" s="9" t="str">
        <f t="shared" si="68"/>
        <v>09:11.15</v>
      </c>
      <c r="N96" s="9" t="str">
        <f t="shared" si="69"/>
        <v>09:11.15</v>
      </c>
      <c r="O96" s="9" t="str">
        <f t="shared" si="66"/>
        <v>09:11.15</v>
      </c>
      <c r="P96" s="9" t="str">
        <f t="shared" si="70"/>
        <v>09:11.15</v>
      </c>
      <c r="R96" s="9">
        <f t="shared" si="71"/>
        <v>0.006380650925925926</v>
      </c>
      <c r="S96" s="9">
        <f t="shared" si="73"/>
        <v>0.006417913289268241</v>
      </c>
      <c r="T96" s="9" t="str">
        <f t="shared" si="67"/>
        <v>09:14.51</v>
      </c>
      <c r="U96" s="9" t="str">
        <f t="shared" si="72"/>
        <v>09:14.51</v>
      </c>
      <c r="V96" s="7" t="s">
        <v>784</v>
      </c>
    </row>
    <row r="97" spans="3:22" ht="12.75">
      <c r="C97" s="7" t="s">
        <v>959</v>
      </c>
      <c r="D97" s="8" t="str">
        <f t="shared" si="49"/>
        <v>09:20.58-</v>
      </c>
      <c r="E97" s="7" t="s">
        <v>782</v>
      </c>
      <c r="G97" s="7" t="s">
        <v>2225</v>
      </c>
      <c r="H97" s="7" t="s">
        <v>2229</v>
      </c>
      <c r="I97" s="7" t="s">
        <v>885</v>
      </c>
      <c r="J97" s="7" t="s">
        <v>698</v>
      </c>
      <c r="K97" s="7" t="s">
        <v>699</v>
      </c>
      <c r="L97" s="7" t="s">
        <v>1509</v>
      </c>
      <c r="M97" s="9" t="str">
        <f t="shared" si="68"/>
        <v>09:23.85</v>
      </c>
      <c r="N97" s="9">
        <f t="shared" si="69"/>
        <v>0.006488190625</v>
      </c>
      <c r="O97" s="9" t="str">
        <f t="shared" si="66"/>
        <v>09:20.58</v>
      </c>
      <c r="P97" s="9" t="str">
        <f>IF(E97="F",O97,O97&amp;" f")</f>
        <v>09:20.58</v>
      </c>
      <c r="R97" s="9">
        <f>IF(E97="F",K97+0.0000016)</f>
        <v>0.006527641666666667</v>
      </c>
      <c r="S97" s="9">
        <f>IF(L97="M",R97*1.0058399,R97)</f>
        <v>0.006527641666666667</v>
      </c>
      <c r="T97" s="9" t="str">
        <f t="shared" si="67"/>
        <v>09:23.99</v>
      </c>
      <c r="U97" s="9" t="str">
        <f>IF(E97="F",T97,T97&amp;" f")</f>
        <v>09:23.99</v>
      </c>
      <c r="V97" s="7" t="s">
        <v>784</v>
      </c>
    </row>
    <row r="98" spans="3:23" ht="12.75">
      <c r="C98" s="7" t="s">
        <v>960</v>
      </c>
      <c r="D98" s="8" t="str">
        <f t="shared" si="49"/>
        <v> 09:21.34</v>
      </c>
      <c r="E98" s="7" t="s">
        <v>782</v>
      </c>
      <c r="G98" s="7" t="s">
        <v>2133</v>
      </c>
      <c r="H98" s="7" t="s">
        <v>2134</v>
      </c>
      <c r="I98" s="7" t="s">
        <v>841</v>
      </c>
      <c r="J98" s="7" t="s">
        <v>747</v>
      </c>
      <c r="K98" s="7" t="s">
        <v>336</v>
      </c>
      <c r="L98" s="7" t="s">
        <v>784</v>
      </c>
      <c r="M98" s="9" t="str">
        <f t="shared" si="68"/>
        <v>09:21.34</v>
      </c>
      <c r="N98" s="9" t="str">
        <f t="shared" si="69"/>
        <v>09:21.34</v>
      </c>
      <c r="O98" s="9" t="str">
        <f t="shared" si="66"/>
        <v>09:21.34</v>
      </c>
      <c r="P98" s="9" t="str">
        <f>IF(E98="F",O98,O98&amp;" f")</f>
        <v>09:21.34</v>
      </c>
      <c r="R98" s="9">
        <f>IF(E98="F",K98+0.0000016)</f>
        <v>0.006498590740740741</v>
      </c>
      <c r="S98" s="9">
        <f>IF(L98="M",R98*1.0058399,R98)</f>
        <v>0.006536541860807593</v>
      </c>
      <c r="T98" s="9" t="str">
        <f t="shared" si="67"/>
        <v>09:24.76</v>
      </c>
      <c r="U98" s="9" t="str">
        <f>IF(E98="F",T98,T98&amp;" f")</f>
        <v>09:24.76</v>
      </c>
      <c r="V98" s="7" t="s">
        <v>784</v>
      </c>
      <c r="W98" s="7" t="s">
        <v>220</v>
      </c>
    </row>
    <row r="99" spans="3:22" ht="12.75">
      <c r="C99" s="7" t="s">
        <v>961</v>
      </c>
      <c r="D99" s="8" t="str">
        <f t="shared" si="49"/>
        <v> 09:23.78</v>
      </c>
      <c r="E99" s="7" t="s">
        <v>782</v>
      </c>
      <c r="G99" s="7" t="s">
        <v>2230</v>
      </c>
      <c r="H99" s="7" t="s">
        <v>2231</v>
      </c>
      <c r="I99" s="7" t="s">
        <v>841</v>
      </c>
      <c r="J99" s="7" t="s">
        <v>338</v>
      </c>
      <c r="K99" s="7" t="s">
        <v>337</v>
      </c>
      <c r="L99" s="7" t="s">
        <v>784</v>
      </c>
      <c r="M99" s="9" t="str">
        <f>IF(E99="F",K99,K99+0.0000016)</f>
        <v>09:23.78</v>
      </c>
      <c r="N99" s="9" t="str">
        <f>IF(L99="Y",M99*0.9942,M99)</f>
        <v>09:23.78</v>
      </c>
      <c r="O99" s="9" t="str">
        <f t="shared" si="66"/>
        <v>09:23.78</v>
      </c>
      <c r="P99" s="9" t="str">
        <f t="shared" si="70"/>
        <v>09:23.78</v>
      </c>
      <c r="R99" s="9">
        <f t="shared" si="71"/>
        <v>0.006526831481481482</v>
      </c>
      <c r="S99" s="9">
        <f t="shared" si="73"/>
        <v>0.006564947524650185</v>
      </c>
      <c r="T99" s="9" t="str">
        <f t="shared" si="67"/>
        <v>09:27.21</v>
      </c>
      <c r="U99" s="9" t="str">
        <f t="shared" si="72"/>
        <v>09:27.21</v>
      </c>
      <c r="V99" s="7" t="s">
        <v>784</v>
      </c>
    </row>
    <row r="100" spans="3:22" ht="12.75">
      <c r="C100" s="7" t="s">
        <v>962</v>
      </c>
      <c r="D100" s="8" t="str">
        <f t="shared" si="49"/>
        <v> 09:27.45</v>
      </c>
      <c r="E100" s="7" t="s">
        <v>782</v>
      </c>
      <c r="G100" s="7" t="s">
        <v>2232</v>
      </c>
      <c r="H100" s="7" t="s">
        <v>2233</v>
      </c>
      <c r="I100" s="7" t="s">
        <v>869</v>
      </c>
      <c r="J100" s="7" t="s">
        <v>340</v>
      </c>
      <c r="K100" s="7" t="s">
        <v>339</v>
      </c>
      <c r="L100" s="7" t="s">
        <v>784</v>
      </c>
      <c r="M100" s="9" t="str">
        <f>IF(E100="F",K100,K100+0.0000016)</f>
        <v>09:27.45</v>
      </c>
      <c r="N100" s="9" t="str">
        <f>IF(L100="Y",M100*0.9942,M100)</f>
        <v>09:27.45</v>
      </c>
      <c r="O100" s="9" t="str">
        <f t="shared" si="66"/>
        <v>09:27.45</v>
      </c>
      <c r="P100" s="9" t="str">
        <f t="shared" si="70"/>
        <v>09:27.45</v>
      </c>
      <c r="R100" s="9">
        <f t="shared" si="71"/>
        <v>0.0065693083333333326</v>
      </c>
      <c r="S100" s="9">
        <f t="shared" si="73"/>
        <v>0.006607672437069166</v>
      </c>
      <c r="T100" s="9" t="str">
        <f t="shared" si="67"/>
        <v>09:30.90</v>
      </c>
      <c r="U100" s="9" t="str">
        <f t="shared" si="72"/>
        <v>09:30.90</v>
      </c>
      <c r="V100" s="7" t="s">
        <v>784</v>
      </c>
    </row>
    <row r="101" ht="12.75">
      <c r="D101" s="8" t="str">
        <f t="shared" si="49"/>
        <v>-</v>
      </c>
    </row>
    <row r="102" spans="1:22" ht="12.75">
      <c r="A102" s="7" t="s">
        <v>1852</v>
      </c>
      <c r="B102" s="8">
        <v>10</v>
      </c>
      <c r="C102" s="7" t="s">
        <v>953</v>
      </c>
      <c r="D102" s="8" t="str">
        <f t="shared" si="49"/>
        <v> 03:19.46</v>
      </c>
      <c r="E102" s="7" t="s">
        <v>782</v>
      </c>
      <c r="G102" s="7" t="s">
        <v>808</v>
      </c>
      <c r="J102" s="7" t="s">
        <v>735</v>
      </c>
      <c r="K102" s="7" t="s">
        <v>345</v>
      </c>
      <c r="L102" s="7" t="s">
        <v>784</v>
      </c>
      <c r="M102" s="9" t="str">
        <f aca="true" t="shared" si="74" ref="M102:M111">IF(E102="F",K102,K102+0.0000016)</f>
        <v>03:19.46</v>
      </c>
      <c r="N102" s="9" t="str">
        <f aca="true" t="shared" si="75" ref="N102:N110">IF(L102="Y",M102*0.9942,M102)</f>
        <v>03:19.46</v>
      </c>
      <c r="O102" s="9" t="str">
        <f aca="true" t="shared" si="76" ref="O102:O111">+TEXT(N102,"mm:ss.00")</f>
        <v>03:19.46</v>
      </c>
      <c r="P102" s="9" t="str">
        <f aca="true" t="shared" si="77" ref="P102:P111">IF(E102="F",O102,O102&amp;" f")</f>
        <v>03:19.46</v>
      </c>
      <c r="R102" s="9">
        <f aca="true" t="shared" si="78" ref="R102:R111">IF(E102="F",K102+0.0000016)</f>
        <v>0.002310164814814815</v>
      </c>
      <c r="S102" s="9">
        <f aca="true" t="shared" si="79" ref="S102:S111">IF(L102="M",R102*1.0058399,R102)</f>
        <v>0.002323655946316852</v>
      </c>
      <c r="T102" s="9" t="str">
        <f aca="true" t="shared" si="80" ref="T102:T111">+TEXT(S102,"mm:ss.00")</f>
        <v>03:20.76</v>
      </c>
      <c r="U102" s="9" t="str">
        <f aca="true" t="shared" si="81" ref="U102:U111">IF(E102="F",T102,T102&amp;" f")</f>
        <v>03:20.76</v>
      </c>
      <c r="V102" s="7" t="s">
        <v>784</v>
      </c>
    </row>
    <row r="103" spans="2:22" ht="12.75">
      <c r="B103" s="8">
        <v>8</v>
      </c>
      <c r="C103" s="7" t="s">
        <v>954</v>
      </c>
      <c r="D103" s="8" t="str">
        <f t="shared" si="49"/>
        <v> 03:19.62</v>
      </c>
      <c r="E103" s="7" t="s">
        <v>782</v>
      </c>
      <c r="G103" s="7" t="s">
        <v>830</v>
      </c>
      <c r="J103" s="7" t="s">
        <v>737</v>
      </c>
      <c r="K103" s="7" t="s">
        <v>346</v>
      </c>
      <c r="L103" s="7" t="s">
        <v>784</v>
      </c>
      <c r="M103" s="9" t="str">
        <f t="shared" si="74"/>
        <v>03:19.62</v>
      </c>
      <c r="N103" s="9" t="str">
        <f>IF(L103="Y",M103*0.9942,M103)</f>
        <v>03:19.62</v>
      </c>
      <c r="O103" s="9" t="str">
        <f t="shared" si="76"/>
        <v>03:19.62</v>
      </c>
      <c r="P103" s="9" t="str">
        <f t="shared" si="77"/>
        <v>03:19.62</v>
      </c>
      <c r="R103" s="9">
        <f t="shared" si="78"/>
        <v>0.002312016666666667</v>
      </c>
      <c r="S103" s="9">
        <f t="shared" si="79"/>
        <v>0.0023255186127983337</v>
      </c>
      <c r="T103" s="9" t="str">
        <f t="shared" si="80"/>
        <v>03:20.92</v>
      </c>
      <c r="U103" s="9" t="str">
        <f t="shared" si="81"/>
        <v>03:20.92</v>
      </c>
      <c r="V103" s="7" t="s">
        <v>784</v>
      </c>
    </row>
    <row r="104" spans="2:22" ht="12.75">
      <c r="B104" s="8">
        <v>6</v>
      </c>
      <c r="C104" s="7" t="s">
        <v>955</v>
      </c>
      <c r="D104" s="8" t="str">
        <f t="shared" si="49"/>
        <v> 03:20.56</v>
      </c>
      <c r="E104" s="7" t="s">
        <v>782</v>
      </c>
      <c r="G104" s="7" t="s">
        <v>852</v>
      </c>
      <c r="J104" s="7" t="s">
        <v>1487</v>
      </c>
      <c r="K104" s="7" t="s">
        <v>1112</v>
      </c>
      <c r="L104" s="7" t="s">
        <v>784</v>
      </c>
      <c r="M104" s="9" t="str">
        <f>IF(E104="F",K104,K104+0.0000016)</f>
        <v>03:20.56</v>
      </c>
      <c r="N104" s="9" t="str">
        <f t="shared" si="75"/>
        <v>03:20.56</v>
      </c>
      <c r="O104" s="9" t="str">
        <f t="shared" si="76"/>
        <v>03:20.56</v>
      </c>
      <c r="P104" s="9" t="str">
        <f>IF(E104="F",O104,O104&amp;" f")</f>
        <v>03:20.56</v>
      </c>
      <c r="R104" s="9">
        <f>IF(E104="F",K104+0.0000016)</f>
        <v>0.0023228962962962966</v>
      </c>
      <c r="S104" s="9">
        <f t="shared" si="79"/>
        <v>0.0023364617783770375</v>
      </c>
      <c r="T104" s="9" t="str">
        <f t="shared" si="80"/>
        <v>03:21.87</v>
      </c>
      <c r="U104" s="9" t="str">
        <f>IF(E104="F",T104,T104&amp;" f")</f>
        <v>03:21.87</v>
      </c>
      <c r="V104" s="7" t="s">
        <v>784</v>
      </c>
    </row>
    <row r="105" spans="2:22" ht="12.75">
      <c r="B105" s="8">
        <v>4</v>
      </c>
      <c r="C105" s="7" t="s">
        <v>956</v>
      </c>
      <c r="D105" s="8" t="str">
        <f t="shared" si="49"/>
        <v> 03:21.92</v>
      </c>
      <c r="E105" s="7" t="s">
        <v>782</v>
      </c>
      <c r="G105" s="7" t="s">
        <v>814</v>
      </c>
      <c r="J105" s="7" t="s">
        <v>741</v>
      </c>
      <c r="K105" s="7" t="s">
        <v>347</v>
      </c>
      <c r="L105" s="7" t="s">
        <v>784</v>
      </c>
      <c r="M105" s="9" t="str">
        <f t="shared" si="74"/>
        <v>03:21.92</v>
      </c>
      <c r="N105" s="9" t="str">
        <f t="shared" si="75"/>
        <v>03:21.92</v>
      </c>
      <c r="O105" s="9" t="str">
        <f t="shared" si="76"/>
        <v>03:21.92</v>
      </c>
      <c r="P105" s="9" t="str">
        <f t="shared" si="77"/>
        <v>03:21.92</v>
      </c>
      <c r="R105" s="9">
        <f t="shared" si="78"/>
        <v>0.0023386370370370372</v>
      </c>
      <c r="S105" s="9">
        <f t="shared" si="79"/>
        <v>0.00235229444346963</v>
      </c>
      <c r="T105" s="9" t="str">
        <f t="shared" si="80"/>
        <v>03:23.24</v>
      </c>
      <c r="U105" s="9" t="str">
        <f t="shared" si="81"/>
        <v>03:23.24</v>
      </c>
      <c r="V105" s="7" t="s">
        <v>784</v>
      </c>
    </row>
    <row r="106" spans="2:22" ht="12.75">
      <c r="B106" s="8">
        <v>2</v>
      </c>
      <c r="C106" s="7" t="s">
        <v>957</v>
      </c>
      <c r="D106" s="8" t="str">
        <f t="shared" si="49"/>
        <v> 03:24.07</v>
      </c>
      <c r="E106" s="7" t="s">
        <v>782</v>
      </c>
      <c r="G106" s="7" t="s">
        <v>833</v>
      </c>
      <c r="J106" s="7" t="s">
        <v>743</v>
      </c>
      <c r="K106" s="7" t="s">
        <v>348</v>
      </c>
      <c r="L106" s="7" t="s">
        <v>784</v>
      </c>
      <c r="M106" s="9" t="str">
        <f t="shared" si="74"/>
        <v>03:24.07</v>
      </c>
      <c r="N106" s="9" t="str">
        <f t="shared" si="75"/>
        <v>03:24.07</v>
      </c>
      <c r="O106" s="9" t="str">
        <f t="shared" si="76"/>
        <v>03:24.07</v>
      </c>
      <c r="P106" s="9" t="str">
        <f t="shared" si="77"/>
        <v>03:24.07</v>
      </c>
      <c r="R106" s="9">
        <f t="shared" si="78"/>
        <v>0.0023635212962962965</v>
      </c>
      <c r="S106" s="9">
        <f t="shared" si="79"/>
        <v>0.002377324024314537</v>
      </c>
      <c r="T106" s="9" t="str">
        <f t="shared" si="80"/>
        <v>03:25.40</v>
      </c>
      <c r="U106" s="9" t="str">
        <f t="shared" si="81"/>
        <v>03:25.40</v>
      </c>
      <c r="V106" s="7" t="s">
        <v>784</v>
      </c>
    </row>
    <row r="107" spans="2:22" ht="12.75">
      <c r="B107" s="8">
        <v>1</v>
      </c>
      <c r="C107" s="7" t="s">
        <v>958</v>
      </c>
      <c r="D107" s="8" t="str">
        <f t="shared" si="49"/>
        <v> 03:25.02</v>
      </c>
      <c r="E107" s="7" t="s">
        <v>782</v>
      </c>
      <c r="G107" s="7" t="s">
        <v>868</v>
      </c>
      <c r="J107" s="7" t="s">
        <v>444</v>
      </c>
      <c r="K107" s="7" t="s">
        <v>447</v>
      </c>
      <c r="L107" s="7" t="s">
        <v>784</v>
      </c>
      <c r="M107" s="9" t="str">
        <f t="shared" si="74"/>
        <v>03:25.02</v>
      </c>
      <c r="N107" s="9" t="str">
        <f>IF(L107="Y",M107*0.9942,M107)</f>
        <v>03:25.02</v>
      </c>
      <c r="O107" s="9" t="str">
        <f t="shared" si="76"/>
        <v>03:25.02</v>
      </c>
      <c r="P107" s="9" t="str">
        <f t="shared" si="77"/>
        <v>03:25.02</v>
      </c>
      <c r="R107" s="9">
        <f t="shared" si="78"/>
        <v>0.0023745166666666664</v>
      </c>
      <c r="S107" s="9">
        <f t="shared" si="79"/>
        <v>0.0023883836065483333</v>
      </c>
      <c r="T107" s="9" t="str">
        <f t="shared" si="80"/>
        <v>03:26.36</v>
      </c>
      <c r="U107" s="9" t="str">
        <f t="shared" si="81"/>
        <v>03:26.36</v>
      </c>
      <c r="V107" s="7" t="s">
        <v>784</v>
      </c>
    </row>
    <row r="108" spans="3:22" ht="12.75">
      <c r="C108" s="7" t="s">
        <v>959</v>
      </c>
      <c r="D108" s="8" t="str">
        <f t="shared" si="49"/>
        <v> 03:25.17</v>
      </c>
      <c r="E108" s="7" t="s">
        <v>782</v>
      </c>
      <c r="G108" s="7" t="s">
        <v>862</v>
      </c>
      <c r="J108" s="7" t="s">
        <v>1418</v>
      </c>
      <c r="K108" s="7" t="s">
        <v>1443</v>
      </c>
      <c r="L108" s="7" t="s">
        <v>784</v>
      </c>
      <c r="M108" s="9" t="str">
        <f t="shared" si="74"/>
        <v>03:25.17</v>
      </c>
      <c r="N108" s="9" t="str">
        <f>IF(L108="Y",M108*0.9942,M108)</f>
        <v>03:25.17</v>
      </c>
      <c r="O108" s="9" t="str">
        <f t="shared" si="76"/>
        <v>03:25.17</v>
      </c>
      <c r="P108" s="9" t="str">
        <f t="shared" si="77"/>
        <v>03:25.17</v>
      </c>
      <c r="R108" s="9">
        <f t="shared" si="78"/>
        <v>0.002376252777777778</v>
      </c>
      <c r="S108" s="9">
        <f t="shared" si="79"/>
        <v>0.0023901298563747224</v>
      </c>
      <c r="T108" s="9" t="str">
        <f t="shared" si="80"/>
        <v>03:26.51</v>
      </c>
      <c r="U108" s="9" t="str">
        <f t="shared" si="81"/>
        <v>03:26.51</v>
      </c>
      <c r="V108" s="7" t="s">
        <v>784</v>
      </c>
    </row>
    <row r="109" spans="3:22" ht="12.75">
      <c r="C109" s="7" t="s">
        <v>960</v>
      </c>
      <c r="D109" s="8" t="str">
        <f t="shared" si="49"/>
        <v> 03:25.82</v>
      </c>
      <c r="E109" s="7" t="s">
        <v>782</v>
      </c>
      <c r="G109" s="7" t="s">
        <v>829</v>
      </c>
      <c r="J109" s="7" t="s">
        <v>142</v>
      </c>
      <c r="K109" s="7" t="s">
        <v>280</v>
      </c>
      <c r="L109" s="7" t="s">
        <v>784</v>
      </c>
      <c r="M109" s="9" t="str">
        <f t="shared" si="74"/>
        <v>03:25.82</v>
      </c>
      <c r="N109" s="9" t="str">
        <f>IF(L109="Y",M109*0.9942,M109)</f>
        <v>03:25.82</v>
      </c>
      <c r="O109" s="9" t="str">
        <f t="shared" si="76"/>
        <v>03:25.82</v>
      </c>
      <c r="P109" s="9" t="str">
        <f t="shared" si="77"/>
        <v>03:25.82</v>
      </c>
      <c r="R109" s="9">
        <f t="shared" si="78"/>
        <v>0.002383775925925926</v>
      </c>
      <c r="S109" s="9">
        <f t="shared" si="79"/>
        <v>0.002397696938955741</v>
      </c>
      <c r="T109" s="9" t="str">
        <f t="shared" si="80"/>
        <v>03:27.16</v>
      </c>
      <c r="U109" s="9" t="str">
        <f t="shared" si="81"/>
        <v>03:27.16</v>
      </c>
      <c r="V109" s="7" t="s">
        <v>784</v>
      </c>
    </row>
    <row r="110" spans="3:22" ht="12.75">
      <c r="C110" s="7" t="s">
        <v>961</v>
      </c>
      <c r="D110" s="8" t="str">
        <f t="shared" si="49"/>
        <v> 03:25.82</v>
      </c>
      <c r="E110" s="7" t="s">
        <v>782</v>
      </c>
      <c r="G110" s="7" t="s">
        <v>783</v>
      </c>
      <c r="J110" s="7" t="s">
        <v>261</v>
      </c>
      <c r="K110" s="7" t="s">
        <v>280</v>
      </c>
      <c r="L110" s="7" t="s">
        <v>784</v>
      </c>
      <c r="M110" s="9" t="str">
        <f t="shared" si="74"/>
        <v>03:25.82</v>
      </c>
      <c r="N110" s="9" t="str">
        <f t="shared" si="75"/>
        <v>03:25.82</v>
      </c>
      <c r="O110" s="9" t="str">
        <f t="shared" si="76"/>
        <v>03:25.82</v>
      </c>
      <c r="P110" s="9" t="str">
        <f t="shared" si="77"/>
        <v>03:25.82</v>
      </c>
      <c r="R110" s="9">
        <f t="shared" si="78"/>
        <v>0.002383775925925926</v>
      </c>
      <c r="S110" s="9">
        <f t="shared" si="79"/>
        <v>0.002397696938955741</v>
      </c>
      <c r="T110" s="9" t="str">
        <f t="shared" si="80"/>
        <v>03:27.16</v>
      </c>
      <c r="U110" s="9" t="str">
        <f t="shared" si="81"/>
        <v>03:27.16</v>
      </c>
      <c r="V110" s="7" t="s">
        <v>784</v>
      </c>
    </row>
    <row r="111" spans="3:22" ht="12.75">
      <c r="C111" s="7" t="s">
        <v>962</v>
      </c>
      <c r="D111" s="8" t="str">
        <f t="shared" si="49"/>
        <v> 03:28.53</v>
      </c>
      <c r="E111" s="7" t="s">
        <v>782</v>
      </c>
      <c r="G111" s="7" t="s">
        <v>815</v>
      </c>
      <c r="J111" s="7" t="s">
        <v>1382</v>
      </c>
      <c r="K111" s="7" t="s">
        <v>1444</v>
      </c>
      <c r="L111" s="7" t="s">
        <v>784</v>
      </c>
      <c r="M111" s="9" t="str">
        <f t="shared" si="74"/>
        <v>03:28.53</v>
      </c>
      <c r="N111" s="9" t="str">
        <f>IF(L111="Y",M111*0.9942,M111)</f>
        <v>03:28.53</v>
      </c>
      <c r="O111" s="9" t="str">
        <f t="shared" si="76"/>
        <v>03:28.53</v>
      </c>
      <c r="P111" s="9" t="str">
        <f t="shared" si="77"/>
        <v>03:28.53</v>
      </c>
      <c r="R111" s="9">
        <f t="shared" si="78"/>
        <v>0.0024151416666666667</v>
      </c>
      <c r="S111" s="9">
        <f t="shared" si="79"/>
        <v>0.0024292458524858332</v>
      </c>
      <c r="T111" s="9" t="str">
        <f t="shared" si="80"/>
        <v>03:29.89</v>
      </c>
      <c r="U111" s="9" t="str">
        <f t="shared" si="81"/>
        <v>03:29.89</v>
      </c>
      <c r="V111" s="7" t="s">
        <v>784</v>
      </c>
    </row>
    <row r="113" spans="1:10" ht="12.75">
      <c r="A113" s="7" t="s">
        <v>938</v>
      </c>
      <c r="B113" s="8">
        <v>10</v>
      </c>
      <c r="C113" s="7" t="s">
        <v>953</v>
      </c>
      <c r="D113" s="7" t="s">
        <v>2031</v>
      </c>
      <c r="G113" s="7" t="s">
        <v>2234</v>
      </c>
      <c r="H113" s="7" t="s">
        <v>2235</v>
      </c>
      <c r="I113" s="7" t="s">
        <v>892</v>
      </c>
      <c r="J113" s="7" t="s">
        <v>1998</v>
      </c>
    </row>
    <row r="114" spans="2:10" ht="12.75">
      <c r="B114" s="8">
        <v>8</v>
      </c>
      <c r="C114" s="7" t="s">
        <v>954</v>
      </c>
      <c r="D114" s="7" t="s">
        <v>349</v>
      </c>
      <c r="G114" s="7" t="s">
        <v>2236</v>
      </c>
      <c r="H114" s="7" t="s">
        <v>2237</v>
      </c>
      <c r="I114" s="7" t="s">
        <v>851</v>
      </c>
      <c r="J114" s="7" t="s">
        <v>735</v>
      </c>
    </row>
    <row r="115" spans="2:10" ht="12.75">
      <c r="B115" s="8">
        <v>6</v>
      </c>
      <c r="C115" s="7" t="s">
        <v>955</v>
      </c>
      <c r="D115" s="7" t="s">
        <v>607</v>
      </c>
      <c r="G115" s="7" t="s">
        <v>2238</v>
      </c>
      <c r="H115" s="7" t="s">
        <v>2239</v>
      </c>
      <c r="I115" s="7" t="s">
        <v>917</v>
      </c>
      <c r="J115" s="7" t="s">
        <v>608</v>
      </c>
    </row>
    <row r="116" spans="2:10" ht="12.75">
      <c r="B116" s="8">
        <v>4</v>
      </c>
      <c r="C116" s="7" t="s">
        <v>956</v>
      </c>
      <c r="D116" s="7" t="s">
        <v>1878</v>
      </c>
      <c r="G116" s="7" t="s">
        <v>2240</v>
      </c>
      <c r="H116" s="7" t="s">
        <v>2241</v>
      </c>
      <c r="I116" s="7" t="s">
        <v>1198</v>
      </c>
      <c r="J116" s="7" t="s">
        <v>737</v>
      </c>
    </row>
    <row r="117" spans="2:10" ht="12.75">
      <c r="B117" s="8">
        <v>2</v>
      </c>
      <c r="C117" s="7" t="s">
        <v>957</v>
      </c>
      <c r="D117" s="7" t="s">
        <v>1878</v>
      </c>
      <c r="G117" s="7" t="s">
        <v>2242</v>
      </c>
      <c r="H117" s="7" t="s">
        <v>2243</v>
      </c>
      <c r="I117" s="7" t="s">
        <v>840</v>
      </c>
      <c r="J117" s="7" t="s">
        <v>1020</v>
      </c>
    </row>
    <row r="118" spans="2:10" ht="12.75">
      <c r="B118" s="7" t="s">
        <v>953</v>
      </c>
      <c r="C118" s="7" t="s">
        <v>958</v>
      </c>
      <c r="D118" s="7" t="s">
        <v>1878</v>
      </c>
      <c r="G118" s="7" t="s">
        <v>2244</v>
      </c>
      <c r="H118" s="7" t="s">
        <v>2227</v>
      </c>
      <c r="I118" s="7" t="s">
        <v>878</v>
      </c>
      <c r="J118" s="7" t="s">
        <v>1050</v>
      </c>
    </row>
    <row r="119" spans="2:10" ht="12.75">
      <c r="B119" s="7"/>
      <c r="C119" s="7" t="s">
        <v>959</v>
      </c>
      <c r="D119" s="7" t="s">
        <v>895</v>
      </c>
      <c r="G119" s="7" t="s">
        <v>2245</v>
      </c>
      <c r="H119" s="7" t="s">
        <v>2151</v>
      </c>
      <c r="I119" s="7" t="s">
        <v>882</v>
      </c>
      <c r="J119" s="7" t="s">
        <v>551</v>
      </c>
    </row>
    <row r="120" spans="2:10" ht="12.75">
      <c r="B120" s="7"/>
      <c r="C120" s="7" t="s">
        <v>960</v>
      </c>
      <c r="D120" s="7" t="s">
        <v>895</v>
      </c>
      <c r="G120" s="7" t="s">
        <v>2246</v>
      </c>
      <c r="H120" s="7" t="s">
        <v>2247</v>
      </c>
      <c r="I120" s="7" t="s">
        <v>701</v>
      </c>
      <c r="J120" s="7" t="s">
        <v>1842</v>
      </c>
    </row>
    <row r="121" spans="2:10" ht="12.75">
      <c r="B121" s="7"/>
      <c r="C121" s="7" t="s">
        <v>961</v>
      </c>
      <c r="D121" s="7" t="s">
        <v>895</v>
      </c>
      <c r="G121" s="7" t="s">
        <v>2248</v>
      </c>
      <c r="H121" s="7" t="s">
        <v>2249</v>
      </c>
      <c r="I121" s="7" t="s">
        <v>833</v>
      </c>
      <c r="J121" s="7" t="s">
        <v>1648</v>
      </c>
    </row>
    <row r="122" spans="2:10" ht="12.75">
      <c r="B122" s="7"/>
      <c r="C122" s="7" t="s">
        <v>962</v>
      </c>
      <c r="D122" s="7" t="s">
        <v>895</v>
      </c>
      <c r="G122" s="7" t="s">
        <v>2250</v>
      </c>
      <c r="H122" s="7" t="s">
        <v>2251</v>
      </c>
      <c r="I122" s="7" t="s">
        <v>868</v>
      </c>
      <c r="J122" s="7" t="s">
        <v>1734</v>
      </c>
    </row>
    <row r="123" spans="2:10" ht="12.75">
      <c r="B123" s="7"/>
      <c r="C123" s="7" t="s">
        <v>963</v>
      </c>
      <c r="D123" s="7" t="s">
        <v>895</v>
      </c>
      <c r="G123" s="7" t="s">
        <v>2252</v>
      </c>
      <c r="H123" s="7" t="s">
        <v>2188</v>
      </c>
      <c r="I123" s="7" t="s">
        <v>840</v>
      </c>
      <c r="J123" s="7" t="s">
        <v>1652</v>
      </c>
    </row>
    <row r="124" spans="2:10" ht="12.75">
      <c r="B124" s="7"/>
      <c r="C124" s="7" t="s">
        <v>791</v>
      </c>
      <c r="D124" s="7" t="s">
        <v>895</v>
      </c>
      <c r="G124" s="7" t="s">
        <v>2253</v>
      </c>
      <c r="H124" s="7" t="s">
        <v>2208</v>
      </c>
      <c r="I124" s="7" t="s">
        <v>841</v>
      </c>
      <c r="J124" s="7" t="s">
        <v>1048</v>
      </c>
    </row>
    <row r="125" spans="2:10" ht="12.75">
      <c r="B125" s="7"/>
      <c r="C125" s="7" t="s">
        <v>964</v>
      </c>
      <c r="D125" s="7" t="s">
        <v>895</v>
      </c>
      <c r="G125" s="7" t="s">
        <v>2254</v>
      </c>
      <c r="H125" s="7" t="s">
        <v>2255</v>
      </c>
      <c r="I125" s="7" t="s">
        <v>1039</v>
      </c>
      <c r="J125" s="7" t="s">
        <v>1987</v>
      </c>
    </row>
    <row r="126" spans="2:10" ht="12.75">
      <c r="B126" s="7"/>
      <c r="C126" s="7" t="s">
        <v>965</v>
      </c>
      <c r="D126" s="7" t="s">
        <v>895</v>
      </c>
      <c r="G126" s="7" t="s">
        <v>2256</v>
      </c>
      <c r="H126" s="7" t="s">
        <v>2211</v>
      </c>
      <c r="I126" s="7" t="s">
        <v>923</v>
      </c>
      <c r="J126" s="7" t="s">
        <v>1989</v>
      </c>
    </row>
    <row r="127" spans="2:10" ht="12.75">
      <c r="B127" s="7"/>
      <c r="C127" s="7" t="s">
        <v>966</v>
      </c>
      <c r="D127" s="7" t="s">
        <v>895</v>
      </c>
      <c r="G127" s="7" t="s">
        <v>2257</v>
      </c>
      <c r="H127" s="7" t="s">
        <v>2258</v>
      </c>
      <c r="I127" s="7" t="s">
        <v>813</v>
      </c>
      <c r="J127" s="7" t="s">
        <v>495</v>
      </c>
    </row>
    <row r="128" spans="2:10" ht="12.75">
      <c r="B128" s="7"/>
      <c r="C128" s="7" t="s">
        <v>967</v>
      </c>
      <c r="D128" s="7" t="s">
        <v>895</v>
      </c>
      <c r="G128" s="7" t="s">
        <v>2122</v>
      </c>
      <c r="H128" s="7" t="s">
        <v>2259</v>
      </c>
      <c r="I128" s="7" t="s">
        <v>852</v>
      </c>
      <c r="J128" s="7" t="s">
        <v>1006</v>
      </c>
    </row>
    <row r="129" spans="2:10" ht="12.75">
      <c r="B129" s="7"/>
      <c r="C129" s="7" t="s">
        <v>968</v>
      </c>
      <c r="D129" s="7" t="s">
        <v>895</v>
      </c>
      <c r="G129" s="7" t="s">
        <v>2152</v>
      </c>
      <c r="H129" s="7" t="s">
        <v>2153</v>
      </c>
      <c r="I129" s="7" t="s">
        <v>816</v>
      </c>
      <c r="J129" s="7" t="s">
        <v>1715</v>
      </c>
    </row>
    <row r="130" ht="12.75">
      <c r="B130" s="7"/>
    </row>
    <row r="131" spans="1:10" ht="12.75">
      <c r="A131" s="7" t="s">
        <v>939</v>
      </c>
      <c r="B131" s="8">
        <v>10</v>
      </c>
      <c r="C131" s="7" t="s">
        <v>953</v>
      </c>
      <c r="D131" s="7" t="s">
        <v>2030</v>
      </c>
      <c r="G131" s="7" t="s">
        <v>2234</v>
      </c>
      <c r="H131" s="7" t="s">
        <v>2235</v>
      </c>
      <c r="I131" s="7" t="s">
        <v>892</v>
      </c>
      <c r="J131" s="7" t="s">
        <v>1998</v>
      </c>
    </row>
    <row r="132" spans="2:11" ht="12.75">
      <c r="B132" s="8">
        <v>8</v>
      </c>
      <c r="C132" s="7" t="s">
        <v>954</v>
      </c>
      <c r="D132" s="7" t="s">
        <v>1127</v>
      </c>
      <c r="G132" s="7" t="s">
        <v>2260</v>
      </c>
      <c r="H132" s="7" t="s">
        <v>2261</v>
      </c>
      <c r="I132" s="7" t="s">
        <v>862</v>
      </c>
      <c r="J132" s="7" t="s">
        <v>1115</v>
      </c>
      <c r="K132" s="7" t="s">
        <v>350</v>
      </c>
    </row>
    <row r="133" spans="2:10" ht="12.75">
      <c r="B133" s="8">
        <v>6</v>
      </c>
      <c r="C133" s="7" t="s">
        <v>955</v>
      </c>
      <c r="D133" s="7" t="s">
        <v>1456</v>
      </c>
      <c r="G133" s="7" t="s">
        <v>2173</v>
      </c>
      <c r="H133" s="7" t="s">
        <v>2262</v>
      </c>
      <c r="I133" s="7" t="s">
        <v>851</v>
      </c>
      <c r="J133" s="7" t="s">
        <v>1376</v>
      </c>
    </row>
    <row r="134" spans="2:10" ht="12.75">
      <c r="B134" s="8">
        <v>4</v>
      </c>
      <c r="C134" s="7" t="s">
        <v>956</v>
      </c>
      <c r="D134" s="7" t="s">
        <v>317</v>
      </c>
      <c r="G134" s="7" t="s">
        <v>2189</v>
      </c>
      <c r="H134" s="7" t="s">
        <v>2190</v>
      </c>
      <c r="I134" s="7" t="s">
        <v>868</v>
      </c>
      <c r="J134" s="7" t="s">
        <v>551</v>
      </c>
    </row>
    <row r="135" spans="2:11" ht="12.75">
      <c r="B135" s="8">
        <v>2</v>
      </c>
      <c r="C135" s="7" t="s">
        <v>957</v>
      </c>
      <c r="D135" s="7" t="s">
        <v>606</v>
      </c>
      <c r="G135" s="7" t="s">
        <v>2253</v>
      </c>
      <c r="H135" s="7" t="s">
        <v>2208</v>
      </c>
      <c r="I135" s="7" t="s">
        <v>841</v>
      </c>
      <c r="J135" s="7" t="s">
        <v>596</v>
      </c>
      <c r="K135" s="7" t="s">
        <v>353</v>
      </c>
    </row>
    <row r="136" spans="2:10" ht="12.75">
      <c r="B136" s="8">
        <v>1</v>
      </c>
      <c r="C136" s="7" t="s">
        <v>958</v>
      </c>
      <c r="D136" s="7" t="s">
        <v>1457</v>
      </c>
      <c r="G136" s="7" t="s">
        <v>2263</v>
      </c>
      <c r="H136" s="7" t="s">
        <v>2130</v>
      </c>
      <c r="I136" s="7" t="s">
        <v>819</v>
      </c>
      <c r="J136" s="7" t="s">
        <v>1454</v>
      </c>
    </row>
    <row r="137" spans="2:10" ht="12.75">
      <c r="B137" s="7"/>
      <c r="C137" s="7" t="s">
        <v>959</v>
      </c>
      <c r="D137" s="7" t="s">
        <v>728</v>
      </c>
      <c r="G137" s="7" t="s">
        <v>2183</v>
      </c>
      <c r="H137" s="7" t="s">
        <v>2184</v>
      </c>
      <c r="I137" s="7" t="s">
        <v>882</v>
      </c>
      <c r="J137" s="7" t="s">
        <v>599</v>
      </c>
    </row>
    <row r="138" spans="2:10" ht="12.75">
      <c r="B138" s="7"/>
      <c r="C138" s="7" t="s">
        <v>960</v>
      </c>
      <c r="D138" s="7" t="s">
        <v>728</v>
      </c>
      <c r="G138" s="7" t="s">
        <v>2264</v>
      </c>
      <c r="H138" s="7" t="s">
        <v>2265</v>
      </c>
      <c r="I138" s="7" t="s">
        <v>862</v>
      </c>
      <c r="J138" s="7" t="s">
        <v>2092</v>
      </c>
    </row>
    <row r="139" spans="2:11" ht="12.75">
      <c r="B139" s="11"/>
      <c r="C139" s="7" t="s">
        <v>961</v>
      </c>
      <c r="D139" s="7" t="s">
        <v>1458</v>
      </c>
      <c r="G139" s="7" t="s">
        <v>2242</v>
      </c>
      <c r="H139" s="7" t="s">
        <v>2243</v>
      </c>
      <c r="I139" s="7" t="s">
        <v>840</v>
      </c>
      <c r="J139" s="7" t="s">
        <v>1106</v>
      </c>
      <c r="K139" s="7" t="s">
        <v>352</v>
      </c>
    </row>
    <row r="140" spans="2:10" ht="12.75">
      <c r="B140" s="11"/>
      <c r="C140" s="7" t="s">
        <v>962</v>
      </c>
      <c r="D140" s="7" t="s">
        <v>644</v>
      </c>
      <c r="G140" s="7" t="s">
        <v>2236</v>
      </c>
      <c r="H140" s="7" t="s">
        <v>2237</v>
      </c>
      <c r="I140" s="7" t="s">
        <v>851</v>
      </c>
      <c r="J140" s="7" t="s">
        <v>645</v>
      </c>
    </row>
    <row r="141" ht="12.75">
      <c r="B141" s="7"/>
    </row>
    <row r="142" spans="1:10" ht="12.75">
      <c r="A142" s="7" t="s">
        <v>940</v>
      </c>
      <c r="B142" s="8">
        <v>10</v>
      </c>
      <c r="C142" s="7" t="s">
        <v>953</v>
      </c>
      <c r="D142" s="7" t="s">
        <v>354</v>
      </c>
      <c r="G142" s="7" t="s">
        <v>2234</v>
      </c>
      <c r="H142" s="7" t="s">
        <v>2235</v>
      </c>
      <c r="I142" s="7" t="s">
        <v>892</v>
      </c>
      <c r="J142" s="7" t="s">
        <v>1376</v>
      </c>
    </row>
    <row r="143" spans="2:11" ht="12.75">
      <c r="B143" s="8">
        <v>8</v>
      </c>
      <c r="C143" s="7" t="s">
        <v>954</v>
      </c>
      <c r="D143" s="7" t="s">
        <v>1879</v>
      </c>
      <c r="G143" s="7" t="s">
        <v>2236</v>
      </c>
      <c r="H143" s="7" t="s">
        <v>2237</v>
      </c>
      <c r="I143" s="7" t="s">
        <v>851</v>
      </c>
      <c r="J143" s="7" t="s">
        <v>1877</v>
      </c>
      <c r="K143" s="7" t="s">
        <v>355</v>
      </c>
    </row>
    <row r="144" spans="2:10" ht="12.75">
      <c r="B144" s="8">
        <v>6</v>
      </c>
      <c r="C144" s="7" t="s">
        <v>955</v>
      </c>
      <c r="D144" s="7" t="s">
        <v>357</v>
      </c>
      <c r="G144" s="7" t="s">
        <v>2266</v>
      </c>
      <c r="H144" s="7" t="s">
        <v>2267</v>
      </c>
      <c r="I144" s="7" t="s">
        <v>833</v>
      </c>
      <c r="J144" s="7" t="s">
        <v>741</v>
      </c>
    </row>
    <row r="145" spans="2:10" ht="12.75">
      <c r="B145" s="8">
        <v>4</v>
      </c>
      <c r="C145" s="7" t="s">
        <v>956</v>
      </c>
      <c r="D145" s="7" t="s">
        <v>358</v>
      </c>
      <c r="G145" s="7" t="s">
        <v>2253</v>
      </c>
      <c r="H145" s="7" t="s">
        <v>2208</v>
      </c>
      <c r="I145" s="7" t="s">
        <v>841</v>
      </c>
      <c r="J145" s="7" t="s">
        <v>359</v>
      </c>
    </row>
    <row r="146" spans="2:11" ht="12.75">
      <c r="B146" s="8">
        <v>2</v>
      </c>
      <c r="C146" s="7" t="s">
        <v>957</v>
      </c>
      <c r="D146" s="7" t="s">
        <v>358</v>
      </c>
      <c r="G146" s="7" t="s">
        <v>2242</v>
      </c>
      <c r="H146" s="7" t="s">
        <v>2243</v>
      </c>
      <c r="I146" s="7" t="s">
        <v>840</v>
      </c>
      <c r="J146" s="7" t="s">
        <v>359</v>
      </c>
      <c r="K146" s="7" t="s">
        <v>477</v>
      </c>
    </row>
    <row r="147" spans="2:11" ht="12.75">
      <c r="B147" s="8">
        <v>1</v>
      </c>
      <c r="C147" s="7" t="s">
        <v>958</v>
      </c>
      <c r="D147" s="7" t="s">
        <v>1463</v>
      </c>
      <c r="G147" s="7" t="s">
        <v>2141</v>
      </c>
      <c r="H147" s="7" t="s">
        <v>2268</v>
      </c>
      <c r="I147" s="7" t="s">
        <v>813</v>
      </c>
      <c r="J147" s="7" t="s">
        <v>1454</v>
      </c>
      <c r="K147" s="7" t="s">
        <v>356</v>
      </c>
    </row>
    <row r="148" spans="2:10" ht="12.75">
      <c r="B148" s="7"/>
      <c r="C148" s="7" t="s">
        <v>959</v>
      </c>
      <c r="D148" s="7" t="s">
        <v>1464</v>
      </c>
      <c r="G148" s="7" t="s">
        <v>2269</v>
      </c>
      <c r="H148" s="7" t="s">
        <v>2128</v>
      </c>
      <c r="I148" s="7" t="s">
        <v>830</v>
      </c>
      <c r="J148" s="7" t="s">
        <v>1387</v>
      </c>
    </row>
    <row r="149" spans="2:10" ht="12.75">
      <c r="B149" s="7"/>
      <c r="C149" s="7" t="s">
        <v>960</v>
      </c>
      <c r="D149" s="7" t="s">
        <v>1465</v>
      </c>
      <c r="G149" s="7" t="s">
        <v>2270</v>
      </c>
      <c r="H149" s="7" t="s">
        <v>2271</v>
      </c>
      <c r="I149" s="7" t="s">
        <v>878</v>
      </c>
      <c r="J149" s="7" t="s">
        <v>1459</v>
      </c>
    </row>
    <row r="150" spans="2:10" ht="12.75">
      <c r="B150" s="7"/>
      <c r="C150" s="7" t="s">
        <v>961</v>
      </c>
      <c r="D150" s="7" t="s">
        <v>615</v>
      </c>
      <c r="G150" s="7" t="s">
        <v>2173</v>
      </c>
      <c r="H150" s="7" t="s">
        <v>2262</v>
      </c>
      <c r="I150" s="7" t="s">
        <v>851</v>
      </c>
      <c r="J150" s="7" t="s">
        <v>602</v>
      </c>
    </row>
    <row r="151" spans="2:10" ht="12.75">
      <c r="B151" s="7"/>
      <c r="C151" s="7" t="s">
        <v>962</v>
      </c>
      <c r="D151" s="7" t="s">
        <v>2040</v>
      </c>
      <c r="G151" s="7" t="s">
        <v>2139</v>
      </c>
      <c r="H151" s="7" t="s">
        <v>2272</v>
      </c>
      <c r="I151" s="7" t="s">
        <v>869</v>
      </c>
      <c r="J151" s="7" t="s">
        <v>1717</v>
      </c>
    </row>
    <row r="152" ht="12.75">
      <c r="B152" s="7"/>
    </row>
    <row r="153" spans="1:10" ht="12.75">
      <c r="A153" s="7" t="s">
        <v>941</v>
      </c>
      <c r="B153" s="8">
        <v>10</v>
      </c>
      <c r="C153" s="7" t="s">
        <v>953</v>
      </c>
      <c r="D153" s="7" t="s">
        <v>1806</v>
      </c>
      <c r="G153" s="7" t="s">
        <v>2273</v>
      </c>
      <c r="H153" s="7" t="s">
        <v>2274</v>
      </c>
      <c r="I153" s="7" t="s">
        <v>828</v>
      </c>
      <c r="J153" s="7" t="s">
        <v>1800</v>
      </c>
    </row>
    <row r="154" spans="2:10" ht="12.75">
      <c r="B154" s="8">
        <v>8</v>
      </c>
      <c r="C154" s="7" t="s">
        <v>954</v>
      </c>
      <c r="D154" s="7" t="s">
        <v>360</v>
      </c>
      <c r="G154" s="7" t="s">
        <v>2275</v>
      </c>
      <c r="H154" s="7" t="s">
        <v>2276</v>
      </c>
      <c r="I154" s="7" t="s">
        <v>809</v>
      </c>
      <c r="J154" s="7" t="s">
        <v>735</v>
      </c>
    </row>
    <row r="155" spans="2:10" ht="12.75">
      <c r="B155" s="8">
        <v>6</v>
      </c>
      <c r="C155" s="7" t="s">
        <v>955</v>
      </c>
      <c r="D155" s="7" t="s">
        <v>1979</v>
      </c>
      <c r="G155" s="7" t="s">
        <v>2277</v>
      </c>
      <c r="H155" s="7" t="s">
        <v>2278</v>
      </c>
      <c r="I155" s="7" t="s">
        <v>841</v>
      </c>
      <c r="J155" s="7" t="s">
        <v>1884</v>
      </c>
    </row>
    <row r="156" spans="2:10" ht="12.75">
      <c r="B156" s="8">
        <v>4</v>
      </c>
      <c r="C156" s="7" t="s">
        <v>956</v>
      </c>
      <c r="D156" s="7" t="s">
        <v>361</v>
      </c>
      <c r="G156" s="7" t="s">
        <v>2279</v>
      </c>
      <c r="H156" s="7" t="s">
        <v>2280</v>
      </c>
      <c r="I156" s="7" t="s">
        <v>842</v>
      </c>
      <c r="J156" s="7" t="s">
        <v>739</v>
      </c>
    </row>
    <row r="157" spans="2:10" ht="12.75">
      <c r="B157" s="8">
        <v>2</v>
      </c>
      <c r="C157" s="7" t="s">
        <v>957</v>
      </c>
      <c r="D157" s="7" t="s">
        <v>2096</v>
      </c>
      <c r="G157" s="7" t="s">
        <v>2281</v>
      </c>
      <c r="H157" s="7" t="s">
        <v>2282</v>
      </c>
      <c r="I157" s="7" t="s">
        <v>851</v>
      </c>
      <c r="J157" s="7" t="s">
        <v>2095</v>
      </c>
    </row>
    <row r="158" spans="2:10" ht="12.75">
      <c r="B158" s="7" t="s">
        <v>953</v>
      </c>
      <c r="C158" s="7" t="s">
        <v>958</v>
      </c>
      <c r="D158" s="7" t="s">
        <v>362</v>
      </c>
      <c r="G158" s="7" t="s">
        <v>2283</v>
      </c>
      <c r="H158" s="7" t="s">
        <v>2227</v>
      </c>
      <c r="I158" s="7" t="s">
        <v>819</v>
      </c>
      <c r="J158" s="7" t="s">
        <v>741</v>
      </c>
    </row>
    <row r="159" spans="2:10" ht="12.75">
      <c r="B159" s="7"/>
      <c r="C159" s="7" t="s">
        <v>959</v>
      </c>
      <c r="D159" s="7" t="s">
        <v>363</v>
      </c>
      <c r="G159" s="7" t="s">
        <v>312</v>
      </c>
      <c r="I159" s="7" t="s">
        <v>821</v>
      </c>
      <c r="J159" s="7" t="s">
        <v>745</v>
      </c>
    </row>
    <row r="160" spans="2:10" ht="12.75">
      <c r="B160" s="7"/>
      <c r="C160" s="7" t="s">
        <v>960</v>
      </c>
      <c r="D160" s="7" t="s">
        <v>364</v>
      </c>
      <c r="G160" s="7" t="s">
        <v>2284</v>
      </c>
      <c r="H160" s="7" t="s">
        <v>2285</v>
      </c>
      <c r="I160" s="7" t="s">
        <v>834</v>
      </c>
      <c r="J160" s="7" t="s">
        <v>747</v>
      </c>
    </row>
    <row r="161" spans="2:10" ht="12.75">
      <c r="B161" s="7"/>
      <c r="C161" s="7" t="s">
        <v>961</v>
      </c>
      <c r="D161" s="7" t="s">
        <v>1980</v>
      </c>
      <c r="G161" s="7" t="s">
        <v>2286</v>
      </c>
      <c r="H161" s="7" t="s">
        <v>2287</v>
      </c>
      <c r="I161" s="7" t="s">
        <v>832</v>
      </c>
      <c r="J161" s="7" t="s">
        <v>1916</v>
      </c>
    </row>
    <row r="162" spans="2:10" ht="12.75">
      <c r="B162" s="7"/>
      <c r="C162" s="7" t="s">
        <v>962</v>
      </c>
      <c r="D162" s="7" t="s">
        <v>365</v>
      </c>
      <c r="G162" s="7" t="s">
        <v>2288</v>
      </c>
      <c r="H162" s="7" t="s">
        <v>2289</v>
      </c>
      <c r="I162" s="7" t="s">
        <v>848</v>
      </c>
      <c r="J162" s="7" t="s">
        <v>338</v>
      </c>
    </row>
    <row r="163" ht="12.75">
      <c r="B163" s="7"/>
    </row>
    <row r="164" spans="1:10" ht="12.75">
      <c r="A164" s="7" t="s">
        <v>942</v>
      </c>
      <c r="B164" s="8">
        <v>10</v>
      </c>
      <c r="C164" s="7" t="s">
        <v>953</v>
      </c>
      <c r="D164" s="7" t="s">
        <v>451</v>
      </c>
      <c r="G164" s="7" t="s">
        <v>2290</v>
      </c>
      <c r="H164" s="7" t="s">
        <v>2198</v>
      </c>
      <c r="I164" s="7" t="s">
        <v>847</v>
      </c>
      <c r="J164" s="7" t="s">
        <v>692</v>
      </c>
    </row>
    <row r="165" spans="2:10" ht="12.75">
      <c r="B165" s="8">
        <v>8</v>
      </c>
      <c r="C165" s="7" t="s">
        <v>954</v>
      </c>
      <c r="D165" s="7" t="s">
        <v>1375</v>
      </c>
      <c r="G165" s="7" t="s">
        <v>2284</v>
      </c>
      <c r="H165" s="7" t="s">
        <v>2285</v>
      </c>
      <c r="I165" s="7" t="s">
        <v>834</v>
      </c>
      <c r="J165" s="7" t="s">
        <v>1106</v>
      </c>
    </row>
    <row r="166" spans="2:10" ht="12.75">
      <c r="B166" s="8">
        <v>6</v>
      </c>
      <c r="C166" s="7" t="s">
        <v>955</v>
      </c>
      <c r="D166" s="7" t="s">
        <v>366</v>
      </c>
      <c r="G166" s="7" t="s">
        <v>2286</v>
      </c>
      <c r="H166" s="7" t="s">
        <v>2287</v>
      </c>
      <c r="I166" s="7" t="s">
        <v>832</v>
      </c>
      <c r="J166" s="7" t="s">
        <v>735</v>
      </c>
    </row>
    <row r="167" spans="2:10" ht="12.75">
      <c r="B167" s="8">
        <v>4</v>
      </c>
      <c r="C167" s="7" t="s">
        <v>956</v>
      </c>
      <c r="D167" s="7" t="s">
        <v>1471</v>
      </c>
      <c r="G167" s="7" t="s">
        <v>2291</v>
      </c>
      <c r="H167" s="7" t="s">
        <v>2198</v>
      </c>
      <c r="I167" s="7" t="s">
        <v>852</v>
      </c>
      <c r="J167" s="7" t="s">
        <v>1376</v>
      </c>
    </row>
    <row r="168" spans="2:10" ht="12.75">
      <c r="B168" s="8">
        <v>2</v>
      </c>
      <c r="C168" s="7" t="s">
        <v>957</v>
      </c>
      <c r="D168" s="7" t="s">
        <v>1472</v>
      </c>
      <c r="G168" s="7" t="s">
        <v>2292</v>
      </c>
      <c r="H168" s="7" t="s">
        <v>2293</v>
      </c>
      <c r="I168" s="7" t="s">
        <v>878</v>
      </c>
      <c r="J168" s="7" t="s">
        <v>1377</v>
      </c>
    </row>
    <row r="169" spans="2:10" ht="12.75">
      <c r="B169" s="8">
        <v>1</v>
      </c>
      <c r="C169" s="7" t="s">
        <v>958</v>
      </c>
      <c r="D169" s="7" t="s">
        <v>367</v>
      </c>
      <c r="G169" s="7" t="s">
        <v>2294</v>
      </c>
      <c r="H169" s="7" t="s">
        <v>2289</v>
      </c>
      <c r="I169" s="7" t="s">
        <v>848</v>
      </c>
      <c r="J169" s="7" t="s">
        <v>739</v>
      </c>
    </row>
    <row r="170" spans="2:10" ht="12.75">
      <c r="B170" s="7"/>
      <c r="C170" s="7" t="s">
        <v>959</v>
      </c>
      <c r="D170" s="7" t="s">
        <v>1881</v>
      </c>
      <c r="G170" s="7" t="s">
        <v>2281</v>
      </c>
      <c r="H170" s="7" t="s">
        <v>2282</v>
      </c>
      <c r="I170" s="7" t="s">
        <v>851</v>
      </c>
      <c r="J170" s="7" t="s">
        <v>1877</v>
      </c>
    </row>
    <row r="171" spans="2:10" ht="12.75">
      <c r="B171" s="7"/>
      <c r="C171" s="7" t="s">
        <v>960</v>
      </c>
      <c r="D171" s="7" t="s">
        <v>368</v>
      </c>
      <c r="G171" s="7" t="s">
        <v>2295</v>
      </c>
      <c r="H171" s="7" t="s">
        <v>2296</v>
      </c>
      <c r="I171" s="7" t="s">
        <v>814</v>
      </c>
      <c r="J171" s="7" t="s">
        <v>743</v>
      </c>
    </row>
    <row r="172" spans="2:10" ht="12.75">
      <c r="B172" s="7"/>
      <c r="C172" s="7" t="s">
        <v>961</v>
      </c>
      <c r="D172" s="7" t="s">
        <v>369</v>
      </c>
      <c r="G172" s="7" t="s">
        <v>2297</v>
      </c>
      <c r="H172" s="7" t="s">
        <v>2298</v>
      </c>
      <c r="I172" s="7" t="s">
        <v>814</v>
      </c>
      <c r="J172" s="7" t="s">
        <v>745</v>
      </c>
    </row>
    <row r="173" spans="2:10" ht="12.75">
      <c r="B173" s="7"/>
      <c r="C173" s="7" t="s">
        <v>962</v>
      </c>
      <c r="D173" s="7" t="s">
        <v>657</v>
      </c>
      <c r="G173" s="7" t="s">
        <v>2299</v>
      </c>
      <c r="H173" s="7" t="s">
        <v>2300</v>
      </c>
      <c r="I173" s="7" t="s">
        <v>808</v>
      </c>
      <c r="J173" s="7" t="s">
        <v>1035</v>
      </c>
    </row>
    <row r="174" ht="12.75">
      <c r="B174" s="7"/>
    </row>
    <row r="175" spans="1:10" ht="12.75">
      <c r="A175" s="7" t="s">
        <v>943</v>
      </c>
      <c r="B175" s="8">
        <v>10</v>
      </c>
      <c r="C175" s="7" t="s">
        <v>953</v>
      </c>
      <c r="D175" s="7" t="s">
        <v>614</v>
      </c>
      <c r="G175" s="7" t="s">
        <v>2301</v>
      </c>
      <c r="H175" s="7" t="s">
        <v>2128</v>
      </c>
      <c r="I175" s="7" t="s">
        <v>814</v>
      </c>
      <c r="J175" s="7" t="s">
        <v>598</v>
      </c>
    </row>
    <row r="176" spans="2:10" ht="12.75">
      <c r="B176" s="8">
        <v>8</v>
      </c>
      <c r="C176" s="7" t="s">
        <v>954</v>
      </c>
      <c r="D176" s="7" t="s">
        <v>1744</v>
      </c>
      <c r="G176" s="7" t="s">
        <v>2302</v>
      </c>
      <c r="H176" s="7" t="s">
        <v>2303</v>
      </c>
      <c r="I176" s="7" t="s">
        <v>841</v>
      </c>
      <c r="J176" s="7" t="s">
        <v>1745</v>
      </c>
    </row>
    <row r="177" spans="2:10" ht="12.75">
      <c r="B177" s="8">
        <v>6</v>
      </c>
      <c r="C177" s="7" t="s">
        <v>955</v>
      </c>
      <c r="D177" s="7" t="s">
        <v>1365</v>
      </c>
      <c r="G177" s="7" t="s">
        <v>2304</v>
      </c>
      <c r="H177" s="7" t="s">
        <v>2305</v>
      </c>
      <c r="I177" s="7" t="s">
        <v>808</v>
      </c>
      <c r="J177" s="7" t="s">
        <v>596</v>
      </c>
    </row>
    <row r="178" spans="2:10" ht="12.75">
      <c r="B178" s="8">
        <v>4</v>
      </c>
      <c r="C178" s="7" t="s">
        <v>956</v>
      </c>
      <c r="D178" s="7" t="s">
        <v>1365</v>
      </c>
      <c r="G178" s="7" t="s">
        <v>2306</v>
      </c>
      <c r="H178" s="7" t="s">
        <v>2208</v>
      </c>
      <c r="I178" s="7" t="s">
        <v>841</v>
      </c>
      <c r="J178" s="7" t="s">
        <v>599</v>
      </c>
    </row>
    <row r="179" spans="2:10" ht="12.75">
      <c r="B179" s="8">
        <v>2</v>
      </c>
      <c r="C179" s="7" t="s">
        <v>957</v>
      </c>
      <c r="D179" s="7" t="s">
        <v>1126</v>
      </c>
      <c r="G179" s="7" t="s">
        <v>2152</v>
      </c>
      <c r="H179" s="7" t="s">
        <v>2153</v>
      </c>
      <c r="I179" s="7" t="s">
        <v>816</v>
      </c>
      <c r="J179" s="7" t="s">
        <v>1115</v>
      </c>
    </row>
    <row r="180" spans="2:10" ht="12.75">
      <c r="B180" s="8">
        <v>1</v>
      </c>
      <c r="C180" s="7" t="s">
        <v>958</v>
      </c>
      <c r="D180" s="7" t="s">
        <v>896</v>
      </c>
      <c r="G180" s="7" t="s">
        <v>2307</v>
      </c>
      <c r="H180" s="7" t="s">
        <v>2308</v>
      </c>
      <c r="I180" s="7" t="s">
        <v>870</v>
      </c>
      <c r="J180" s="7" t="s">
        <v>1454</v>
      </c>
    </row>
    <row r="181" spans="2:10" ht="12.75">
      <c r="B181" s="7"/>
      <c r="C181" s="7" t="s">
        <v>959</v>
      </c>
      <c r="D181" s="7" t="s">
        <v>896</v>
      </c>
      <c r="G181" s="7" t="s">
        <v>2309</v>
      </c>
      <c r="H181" s="7" t="s">
        <v>2310</v>
      </c>
      <c r="I181" s="7" t="s">
        <v>731</v>
      </c>
      <c r="J181" s="7" t="s">
        <v>1848</v>
      </c>
    </row>
    <row r="182" spans="2:10" ht="12.75">
      <c r="B182" s="7"/>
      <c r="C182" s="7" t="s">
        <v>960</v>
      </c>
      <c r="D182" s="7" t="s">
        <v>896</v>
      </c>
      <c r="G182" s="7" t="s">
        <v>2302</v>
      </c>
      <c r="H182" s="7" t="s">
        <v>2311</v>
      </c>
      <c r="I182" s="7" t="s">
        <v>841</v>
      </c>
      <c r="J182" s="7" t="s">
        <v>600</v>
      </c>
    </row>
    <row r="183" spans="2:10" ht="12.75">
      <c r="B183" s="7"/>
      <c r="C183" s="7" t="s">
        <v>961</v>
      </c>
      <c r="D183" s="7" t="s">
        <v>1367</v>
      </c>
      <c r="G183" s="7" t="s">
        <v>2217</v>
      </c>
      <c r="H183" s="7" t="s">
        <v>2218</v>
      </c>
      <c r="I183" s="7" t="s">
        <v>837</v>
      </c>
      <c r="J183" s="7" t="s">
        <v>1690</v>
      </c>
    </row>
    <row r="184" spans="2:10" ht="12.75">
      <c r="B184" s="11"/>
      <c r="C184" s="7" t="s">
        <v>962</v>
      </c>
      <c r="D184" s="7" t="s">
        <v>1676</v>
      </c>
      <c r="G184" s="7" t="s">
        <v>2312</v>
      </c>
      <c r="H184" s="7" t="s">
        <v>2128</v>
      </c>
      <c r="I184" s="7" t="s">
        <v>875</v>
      </c>
      <c r="J184" s="7" t="s">
        <v>1455</v>
      </c>
    </row>
    <row r="185" spans="2:10" ht="12.75">
      <c r="B185" s="11"/>
      <c r="C185" s="7" t="s">
        <v>963</v>
      </c>
      <c r="D185" s="7" t="s">
        <v>1676</v>
      </c>
      <c r="G185" s="7" t="s">
        <v>2313</v>
      </c>
      <c r="H185" s="7" t="s">
        <v>2314</v>
      </c>
      <c r="I185" s="7" t="s">
        <v>867</v>
      </c>
      <c r="J185" s="7" t="s">
        <v>600</v>
      </c>
    </row>
    <row r="186" spans="2:10" ht="12.75">
      <c r="B186" s="11"/>
      <c r="C186" s="7" t="s">
        <v>791</v>
      </c>
      <c r="D186" s="7" t="s">
        <v>1676</v>
      </c>
      <c r="G186" s="7" t="s">
        <v>2315</v>
      </c>
      <c r="H186" s="7" t="s">
        <v>2271</v>
      </c>
      <c r="I186" s="7" t="s">
        <v>837</v>
      </c>
      <c r="J186" s="7" t="s">
        <v>1036</v>
      </c>
    </row>
    <row r="187" spans="2:10" ht="12.75">
      <c r="B187" s="7"/>
      <c r="C187" s="7" t="s">
        <v>964</v>
      </c>
      <c r="D187" s="7" t="s">
        <v>1676</v>
      </c>
      <c r="G187" s="7" t="s">
        <v>2316</v>
      </c>
      <c r="H187" s="7" t="s">
        <v>2134</v>
      </c>
      <c r="I187" s="7" t="s">
        <v>841</v>
      </c>
      <c r="J187" s="7" t="s">
        <v>1891</v>
      </c>
    </row>
    <row r="189" spans="1:23" ht="12.75">
      <c r="A189" s="7" t="s">
        <v>1853</v>
      </c>
      <c r="B189" s="8">
        <v>10</v>
      </c>
      <c r="C189" s="7" t="s">
        <v>953</v>
      </c>
      <c r="D189" s="8" t="str">
        <f aca="true" t="shared" si="82" ref="D189:D252">IF(V189="Y",IF(L189="Y"," "&amp;U189,U189&amp;"-"),IF(L189="M"," "&amp;P189,P189&amp;"-"))</f>
        <v> 00:48.14</v>
      </c>
      <c r="E189" s="7" t="s">
        <v>782</v>
      </c>
      <c r="G189" s="7" t="s">
        <v>885</v>
      </c>
      <c r="J189" s="7" t="s">
        <v>735</v>
      </c>
      <c r="K189" s="7" t="s">
        <v>370</v>
      </c>
      <c r="L189" s="7" t="s">
        <v>784</v>
      </c>
      <c r="M189" s="9" t="str">
        <f aca="true" t="shared" si="83" ref="M189:M198">IF(E189="F",K189,K189+0.0000016)</f>
        <v>00:48.14</v>
      </c>
      <c r="N189" s="9" t="str">
        <f aca="true" t="shared" si="84" ref="N189:N198">IF(L189="Y",M189*0.9942,M189)</f>
        <v>00:48.14</v>
      </c>
      <c r="O189" s="9" t="str">
        <f aca="true" t="shared" si="85" ref="O189:O198">+TEXT(N189,"mm:ss.00")</f>
        <v>00:48.14</v>
      </c>
      <c r="P189" s="9" t="str">
        <f aca="true" t="shared" si="86" ref="P189:P198">IF(E189="F",O189,O189&amp;" f")</f>
        <v>00:48.14</v>
      </c>
      <c r="R189" s="9">
        <f aca="true" t="shared" si="87" ref="R189:R198">IF(E189="F",K189+0.0000016)</f>
        <v>0.000558775925925926</v>
      </c>
      <c r="S189" s="9">
        <f aca="true" t="shared" si="88" ref="S189:S197">IF(L189="M",R189*1.0058399,R189)</f>
        <v>0.0005620391214557408</v>
      </c>
      <c r="T189" s="9" t="str">
        <f aca="true" t="shared" si="89" ref="T189:T198">+TEXT(S189,"mm:ss.00")</f>
        <v>00:48.56</v>
      </c>
      <c r="U189" s="9" t="str">
        <f aca="true" t="shared" si="90" ref="U189:U198">IF(E189="F",T189,T189&amp;" f")</f>
        <v>00:48.56</v>
      </c>
      <c r="V189" s="7" t="s">
        <v>784</v>
      </c>
      <c r="W189" s="9"/>
    </row>
    <row r="190" spans="2:23" ht="12.75">
      <c r="B190" s="8">
        <v>8</v>
      </c>
      <c r="C190" s="7" t="s">
        <v>954</v>
      </c>
      <c r="D190" s="8" t="str">
        <f t="shared" si="82"/>
        <v> 00:48.96</v>
      </c>
      <c r="E190" s="7" t="s">
        <v>782</v>
      </c>
      <c r="G190" s="7" t="s">
        <v>831</v>
      </c>
      <c r="J190" s="7" t="s">
        <v>737</v>
      </c>
      <c r="K190" s="7" t="s">
        <v>371</v>
      </c>
      <c r="L190" s="7" t="s">
        <v>784</v>
      </c>
      <c r="M190" s="9" t="str">
        <f t="shared" si="83"/>
        <v>00:48.96</v>
      </c>
      <c r="N190" s="9" t="str">
        <f t="shared" si="84"/>
        <v>00:48.96</v>
      </c>
      <c r="O190" s="9" t="str">
        <f t="shared" si="85"/>
        <v>00:48.96</v>
      </c>
      <c r="P190" s="9" t="str">
        <f t="shared" si="86"/>
        <v>00:48.96</v>
      </c>
      <c r="R190" s="9">
        <f t="shared" si="87"/>
        <v>0.0005682666666666667</v>
      </c>
      <c r="S190" s="9">
        <f t="shared" si="88"/>
        <v>0.0005715852871733334</v>
      </c>
      <c r="T190" s="9" t="str">
        <f t="shared" si="89"/>
        <v>00:49.38</v>
      </c>
      <c r="U190" s="9" t="str">
        <f t="shared" si="90"/>
        <v>00:49.38</v>
      </c>
      <c r="V190" s="7" t="s">
        <v>784</v>
      </c>
      <c r="W190" s="9"/>
    </row>
    <row r="191" spans="2:23" ht="12.75">
      <c r="B191" s="8">
        <v>6</v>
      </c>
      <c r="C191" s="7" t="s">
        <v>955</v>
      </c>
      <c r="D191" s="8" t="str">
        <f t="shared" si="82"/>
        <v> 00:48.97</v>
      </c>
      <c r="E191" s="7" t="s">
        <v>782</v>
      </c>
      <c r="G191" s="7" t="s">
        <v>858</v>
      </c>
      <c r="J191" s="7" t="s">
        <v>739</v>
      </c>
      <c r="K191" s="7" t="s">
        <v>372</v>
      </c>
      <c r="L191" s="7" t="s">
        <v>784</v>
      </c>
      <c r="M191" s="9" t="str">
        <f t="shared" si="83"/>
        <v>00:48.97</v>
      </c>
      <c r="N191" s="9" t="str">
        <f t="shared" si="84"/>
        <v>00:48.97</v>
      </c>
      <c r="O191" s="9" t="str">
        <f t="shared" si="85"/>
        <v>00:48.97</v>
      </c>
      <c r="P191" s="9" t="str">
        <f t="shared" si="86"/>
        <v>00:48.97</v>
      </c>
      <c r="R191" s="9">
        <f t="shared" si="87"/>
        <v>0.0005683824074074074</v>
      </c>
      <c r="S191" s="9">
        <f t="shared" si="88"/>
        <v>0.0005717017038284259</v>
      </c>
      <c r="T191" s="9" t="str">
        <f t="shared" si="89"/>
        <v>00:49.40</v>
      </c>
      <c r="U191" s="9" t="str">
        <f t="shared" si="90"/>
        <v>00:49.40</v>
      </c>
      <c r="V191" s="7" t="s">
        <v>784</v>
      </c>
      <c r="W191" s="9"/>
    </row>
    <row r="192" spans="2:23" ht="12.75">
      <c r="B192" s="8">
        <v>4</v>
      </c>
      <c r="C192" s="7" t="s">
        <v>956</v>
      </c>
      <c r="D192" s="8" t="str">
        <f t="shared" si="82"/>
        <v> 00:49.17</v>
      </c>
      <c r="E192" s="7" t="s">
        <v>782</v>
      </c>
      <c r="G192" s="7" t="s">
        <v>814</v>
      </c>
      <c r="J192" s="7" t="s">
        <v>741</v>
      </c>
      <c r="K192" s="7" t="s">
        <v>373</v>
      </c>
      <c r="L192" s="7" t="s">
        <v>784</v>
      </c>
      <c r="M192" s="9" t="str">
        <f t="shared" si="83"/>
        <v>00:49.17</v>
      </c>
      <c r="N192" s="9" t="str">
        <f t="shared" si="84"/>
        <v>00:49.17</v>
      </c>
      <c r="O192" s="9" t="str">
        <f t="shared" si="85"/>
        <v>00:49.17</v>
      </c>
      <c r="P192" s="9" t="str">
        <f t="shared" si="86"/>
        <v>00:49.17</v>
      </c>
      <c r="R192" s="9">
        <f t="shared" si="87"/>
        <v>0.0005706972222222223</v>
      </c>
      <c r="S192" s="9">
        <f t="shared" si="88"/>
        <v>0.0005740300369302779</v>
      </c>
      <c r="T192" s="9" t="str">
        <f t="shared" si="89"/>
        <v>00:49.60</v>
      </c>
      <c r="U192" s="9" t="str">
        <f t="shared" si="90"/>
        <v>00:49.60</v>
      </c>
      <c r="V192" s="7" t="s">
        <v>784</v>
      </c>
      <c r="W192" s="9"/>
    </row>
    <row r="193" spans="2:23" ht="12.75">
      <c r="B193" s="8">
        <v>2</v>
      </c>
      <c r="C193" s="7" t="s">
        <v>957</v>
      </c>
      <c r="D193" s="8" t="str">
        <f t="shared" si="82"/>
        <v> 00:49.19</v>
      </c>
      <c r="E193" s="7" t="s">
        <v>782</v>
      </c>
      <c r="G193" s="7" t="s">
        <v>848</v>
      </c>
      <c r="J193" s="7" t="s">
        <v>743</v>
      </c>
      <c r="K193" s="7" t="s">
        <v>374</v>
      </c>
      <c r="L193" s="7" t="s">
        <v>784</v>
      </c>
      <c r="M193" s="9" t="str">
        <f t="shared" si="83"/>
        <v>00:49.19</v>
      </c>
      <c r="N193" s="9" t="str">
        <f t="shared" si="84"/>
        <v>00:49.19</v>
      </c>
      <c r="O193" s="9" t="str">
        <f t="shared" si="85"/>
        <v>00:49.19</v>
      </c>
      <c r="P193" s="9" t="str">
        <f t="shared" si="86"/>
        <v>00:49.19</v>
      </c>
      <c r="R193" s="9">
        <f t="shared" si="87"/>
        <v>0.0005709287037037038</v>
      </c>
      <c r="S193" s="9">
        <f t="shared" si="88"/>
        <v>0.000574262870240463</v>
      </c>
      <c r="T193" s="9" t="str">
        <f t="shared" si="89"/>
        <v>00:49.62</v>
      </c>
      <c r="U193" s="9" t="str">
        <f t="shared" si="90"/>
        <v>00:49.62</v>
      </c>
      <c r="V193" s="7" t="s">
        <v>784</v>
      </c>
      <c r="W193" s="9"/>
    </row>
    <row r="194" spans="2:23" ht="12.75">
      <c r="B194" s="8">
        <v>1</v>
      </c>
      <c r="C194" s="7" t="s">
        <v>958</v>
      </c>
      <c r="D194" s="8" t="str">
        <f t="shared" si="82"/>
        <v> 00:49.22</v>
      </c>
      <c r="E194" s="7" t="s">
        <v>782</v>
      </c>
      <c r="G194" s="7" t="s">
        <v>809</v>
      </c>
      <c r="J194" s="7" t="s">
        <v>1480</v>
      </c>
      <c r="K194" s="7" t="s">
        <v>1479</v>
      </c>
      <c r="L194" s="7" t="s">
        <v>784</v>
      </c>
      <c r="M194" s="9" t="str">
        <f t="shared" si="83"/>
        <v>00:49.22</v>
      </c>
      <c r="N194" s="9" t="str">
        <f t="shared" si="84"/>
        <v>00:49.22</v>
      </c>
      <c r="O194" s="9" t="str">
        <f t="shared" si="85"/>
        <v>00:49.22</v>
      </c>
      <c r="P194" s="9" t="str">
        <f t="shared" si="86"/>
        <v>00:49.22</v>
      </c>
      <c r="R194" s="9">
        <f t="shared" si="87"/>
        <v>0.000571275925925926</v>
      </c>
      <c r="S194" s="9">
        <f t="shared" si="88"/>
        <v>0.0005746121202057408</v>
      </c>
      <c r="T194" s="9" t="str">
        <f t="shared" si="89"/>
        <v>00:49.65</v>
      </c>
      <c r="U194" s="9" t="str">
        <f t="shared" si="90"/>
        <v>00:49.65</v>
      </c>
      <c r="V194" s="7" t="s">
        <v>784</v>
      </c>
      <c r="W194" s="9"/>
    </row>
    <row r="195" spans="3:23" ht="12.75">
      <c r="C195" s="7" t="s">
        <v>959</v>
      </c>
      <c r="D195" s="8" t="str">
        <f t="shared" si="82"/>
        <v> 00:49.46</v>
      </c>
      <c r="E195" s="7" t="s">
        <v>782</v>
      </c>
      <c r="G195" s="7" t="s">
        <v>867</v>
      </c>
      <c r="J195" s="7" t="s">
        <v>1420</v>
      </c>
      <c r="K195" s="7" t="s">
        <v>1216</v>
      </c>
      <c r="L195" s="7" t="s">
        <v>784</v>
      </c>
      <c r="M195" s="9" t="str">
        <f t="shared" si="83"/>
        <v>00:49.46</v>
      </c>
      <c r="N195" s="9" t="str">
        <f t="shared" si="84"/>
        <v>00:49.46</v>
      </c>
      <c r="O195" s="9" t="str">
        <f t="shared" si="85"/>
        <v>00:49.46</v>
      </c>
      <c r="P195" s="9" t="str">
        <f t="shared" si="86"/>
        <v>00:49.46</v>
      </c>
      <c r="R195" s="9">
        <f t="shared" si="87"/>
        <v>0.0005740537037037037</v>
      </c>
      <c r="S195" s="9">
        <f t="shared" si="88"/>
        <v>0.000577406119927963</v>
      </c>
      <c r="T195" s="9" t="str">
        <f t="shared" si="89"/>
        <v>00:49.89</v>
      </c>
      <c r="U195" s="9" t="str">
        <f t="shared" si="90"/>
        <v>00:49.89</v>
      </c>
      <c r="V195" s="7" t="s">
        <v>784</v>
      </c>
      <c r="W195" s="9"/>
    </row>
    <row r="196" spans="3:23" ht="12.75">
      <c r="C196" s="7" t="s">
        <v>960</v>
      </c>
      <c r="D196" s="8" t="str">
        <f t="shared" si="82"/>
        <v> 00:49.87</v>
      </c>
      <c r="E196" s="7" t="s">
        <v>782</v>
      </c>
      <c r="G196" s="7" t="s">
        <v>841</v>
      </c>
      <c r="J196" s="7" t="s">
        <v>599</v>
      </c>
      <c r="K196" s="7" t="s">
        <v>626</v>
      </c>
      <c r="L196" s="7" t="s">
        <v>784</v>
      </c>
      <c r="M196" s="9" t="str">
        <f t="shared" si="83"/>
        <v>00:49.87</v>
      </c>
      <c r="N196" s="9" t="str">
        <f t="shared" si="84"/>
        <v>00:49.87</v>
      </c>
      <c r="O196" s="9" t="str">
        <f t="shared" si="85"/>
        <v>00:49.87</v>
      </c>
      <c r="P196" s="9" t="str">
        <f t="shared" si="86"/>
        <v>00:49.87</v>
      </c>
      <c r="R196" s="9">
        <f t="shared" si="87"/>
        <v>0.0005787990740740741</v>
      </c>
      <c r="S196" s="9">
        <f t="shared" si="88"/>
        <v>0.0005821792027867593</v>
      </c>
      <c r="T196" s="9" t="str">
        <f t="shared" si="89"/>
        <v>00:50.30</v>
      </c>
      <c r="U196" s="9" t="str">
        <f t="shared" si="90"/>
        <v>00:50.30</v>
      </c>
      <c r="V196" s="7" t="s">
        <v>784</v>
      </c>
      <c r="W196" s="9"/>
    </row>
    <row r="197" spans="3:23" ht="12.75">
      <c r="C197" s="7" t="s">
        <v>961</v>
      </c>
      <c r="D197" s="8" t="str">
        <f t="shared" si="82"/>
        <v> 00:50.49</v>
      </c>
      <c r="E197" s="7" t="s">
        <v>782</v>
      </c>
      <c r="G197" s="7" t="s">
        <v>832</v>
      </c>
      <c r="J197" s="7" t="s">
        <v>1889</v>
      </c>
      <c r="K197" s="7" t="s">
        <v>1914</v>
      </c>
      <c r="L197" s="7" t="s">
        <v>784</v>
      </c>
      <c r="M197" s="9" t="str">
        <f t="shared" si="83"/>
        <v>00:50.49</v>
      </c>
      <c r="N197" s="9" t="str">
        <f t="shared" si="84"/>
        <v>00:50.49</v>
      </c>
      <c r="O197" s="9" t="str">
        <f t="shared" si="85"/>
        <v>00:50.49</v>
      </c>
      <c r="P197" s="9" t="str">
        <f t="shared" si="86"/>
        <v>00:50.49</v>
      </c>
      <c r="R197" s="9">
        <f t="shared" si="87"/>
        <v>0.0005859750000000001</v>
      </c>
      <c r="S197" s="9">
        <f t="shared" si="88"/>
        <v>0.0005893970354025001</v>
      </c>
      <c r="T197" s="9" t="str">
        <f t="shared" si="89"/>
        <v>00:50.92</v>
      </c>
      <c r="U197" s="9" t="str">
        <f t="shared" si="90"/>
        <v>00:50.92</v>
      </c>
      <c r="V197" s="7" t="s">
        <v>784</v>
      </c>
      <c r="W197" s="9"/>
    </row>
    <row r="198" spans="3:23" ht="12.75">
      <c r="C198" s="7" t="s">
        <v>962</v>
      </c>
      <c r="D198" s="8" t="str">
        <f t="shared" si="82"/>
        <v> 00:50.51</v>
      </c>
      <c r="E198" s="7" t="s">
        <v>782</v>
      </c>
      <c r="G198" s="7" t="s">
        <v>862</v>
      </c>
      <c r="J198" s="7" t="s">
        <v>1115</v>
      </c>
      <c r="K198" s="7" t="s">
        <v>1769</v>
      </c>
      <c r="L198" s="7" t="s">
        <v>784</v>
      </c>
      <c r="M198" s="9" t="str">
        <f t="shared" si="83"/>
        <v>00:50.51</v>
      </c>
      <c r="N198" s="9" t="str">
        <f t="shared" si="84"/>
        <v>00:50.51</v>
      </c>
      <c r="O198" s="9" t="str">
        <f t="shared" si="85"/>
        <v>00:50.51</v>
      </c>
      <c r="P198" s="9" t="str">
        <f t="shared" si="86"/>
        <v>00:50.51</v>
      </c>
      <c r="R198" s="9">
        <f t="shared" si="87"/>
        <v>0.0005862064814814815</v>
      </c>
      <c r="S198" s="9">
        <f>IF(L198="M",R198*1.0058399,R198)</f>
        <v>0.0005896298687126852</v>
      </c>
      <c r="T198" s="9" t="str">
        <f t="shared" si="89"/>
        <v>00:50.94</v>
      </c>
      <c r="U198" s="9" t="str">
        <f t="shared" si="90"/>
        <v>00:50.94</v>
      </c>
      <c r="V198" s="7" t="s">
        <v>784</v>
      </c>
      <c r="W198" s="9"/>
    </row>
    <row r="199" ht="12.75">
      <c r="D199" s="8" t="str">
        <f t="shared" si="82"/>
        <v>-</v>
      </c>
    </row>
    <row r="200" spans="1:22" ht="12.75">
      <c r="A200" s="7" t="s">
        <v>947</v>
      </c>
      <c r="B200" s="8">
        <v>10</v>
      </c>
      <c r="C200" s="7" t="s">
        <v>953</v>
      </c>
      <c r="D200" s="8" t="str">
        <f t="shared" si="82"/>
        <v> 04:51.42</v>
      </c>
      <c r="E200" s="7" t="s">
        <v>782</v>
      </c>
      <c r="G200" s="7" t="s">
        <v>2317</v>
      </c>
      <c r="H200" s="7" t="s">
        <v>2318</v>
      </c>
      <c r="I200" s="7" t="s">
        <v>821</v>
      </c>
      <c r="J200" s="7" t="s">
        <v>598</v>
      </c>
      <c r="K200" s="7" t="s">
        <v>628</v>
      </c>
      <c r="L200" s="7" t="s">
        <v>784</v>
      </c>
      <c r="M200" s="9" t="str">
        <f aca="true" t="shared" si="91" ref="M200:M208">IF(E200="F",K200,K200+0.0000016)</f>
        <v>04:51.42</v>
      </c>
      <c r="N200" s="9" t="str">
        <f aca="true" t="shared" si="92" ref="N200:N208">IF(L200="Y",M200*0.9942,M200)</f>
        <v>04:51.42</v>
      </c>
      <c r="O200" s="9" t="str">
        <f aca="true" t="shared" si="93" ref="O200:O209">+TEXT(N200,"mm:ss.00")</f>
        <v>04:51.42</v>
      </c>
      <c r="P200" s="9" t="str">
        <f aca="true" t="shared" si="94" ref="P200:P208">IF(E200="F",O200,O200&amp;" f")</f>
        <v>04:51.42</v>
      </c>
      <c r="R200" s="9">
        <f aca="true" t="shared" si="95" ref="R200:R208">IF(E200="F",K200+0.0000016)</f>
        <v>0.003374516666666667</v>
      </c>
      <c r="S200" s="9">
        <f aca="true" t="shared" si="96" ref="S200:S208">IF(L200="M",R200*1.0058399,R200)</f>
        <v>0.0033942235065483337</v>
      </c>
      <c r="T200" s="9" t="str">
        <f aca="true" t="shared" si="97" ref="T200:T209">+TEXT(S200,"mm:ss.00")</f>
        <v>04:53.26</v>
      </c>
      <c r="U200" s="9" t="str">
        <f aca="true" t="shared" si="98" ref="U200:U208">IF(E200="F",T200,T200&amp;" f")</f>
        <v>04:53.26</v>
      </c>
      <c r="V200" s="7" t="s">
        <v>784</v>
      </c>
    </row>
    <row r="201" spans="2:22" ht="12.75">
      <c r="B201" s="8">
        <v>8</v>
      </c>
      <c r="C201" s="7" t="s">
        <v>954</v>
      </c>
      <c r="D201" s="8" t="str">
        <f t="shared" si="82"/>
        <v> 04:54.33</v>
      </c>
      <c r="E201" s="7" t="s">
        <v>782</v>
      </c>
      <c r="G201" s="7" t="s">
        <v>2319</v>
      </c>
      <c r="H201" s="7" t="s">
        <v>2320</v>
      </c>
      <c r="I201" s="7" t="s">
        <v>832</v>
      </c>
      <c r="J201" s="7" t="s">
        <v>737</v>
      </c>
      <c r="K201" s="7" t="s">
        <v>375</v>
      </c>
      <c r="L201" s="7" t="s">
        <v>784</v>
      </c>
      <c r="M201" s="9" t="str">
        <f t="shared" si="91"/>
        <v>04:54.33</v>
      </c>
      <c r="N201" s="9" t="str">
        <f t="shared" si="92"/>
        <v>04:54.33</v>
      </c>
      <c r="O201" s="9" t="str">
        <f t="shared" si="93"/>
        <v>04:54.33</v>
      </c>
      <c r="P201" s="9" t="str">
        <f t="shared" si="94"/>
        <v>04:54.33</v>
      </c>
      <c r="R201" s="9">
        <f t="shared" si="95"/>
        <v>0.0034081972222222224</v>
      </c>
      <c r="S201" s="9">
        <f t="shared" si="96"/>
        <v>0.003428100753180278</v>
      </c>
      <c r="T201" s="9" t="str">
        <f t="shared" si="97"/>
        <v>04:56.19</v>
      </c>
      <c r="U201" s="9" t="str">
        <f t="shared" si="98"/>
        <v>04:56.19</v>
      </c>
      <c r="V201" s="7" t="s">
        <v>784</v>
      </c>
    </row>
    <row r="202" spans="2:23" ht="12.75">
      <c r="B202" s="8">
        <v>6</v>
      </c>
      <c r="C202" s="7" t="s">
        <v>955</v>
      </c>
      <c r="D202" s="8" t="str">
        <f t="shared" si="82"/>
        <v> 04:56.24</v>
      </c>
      <c r="E202" s="7" t="s">
        <v>782</v>
      </c>
      <c r="G202" s="7" t="s">
        <v>2321</v>
      </c>
      <c r="H202" s="7" t="s">
        <v>2322</v>
      </c>
      <c r="I202" s="7" t="s">
        <v>818</v>
      </c>
      <c r="J202" s="7" t="s">
        <v>739</v>
      </c>
      <c r="K202" s="7" t="s">
        <v>376</v>
      </c>
      <c r="L202" s="7" t="s">
        <v>784</v>
      </c>
      <c r="M202" s="9" t="str">
        <f>IF(E202="F",K202,K202+0.0000016)</f>
        <v>04:56.24</v>
      </c>
      <c r="N202" s="9" t="str">
        <f>IF(L202="Y",M202*0.9942,M202)</f>
        <v>04:56.24</v>
      </c>
      <c r="O202" s="9" t="str">
        <f t="shared" si="93"/>
        <v>04:56.24</v>
      </c>
      <c r="P202" s="9" t="str">
        <f>IF(E202="F",O202,O202&amp;" f")</f>
        <v>04:56.24</v>
      </c>
      <c r="R202" s="9">
        <f>IF(E202="F",K202+0.0000016)</f>
        <v>0.0034303037037037034</v>
      </c>
      <c r="S202" s="9">
        <f>IF(L202="M",R202*1.0058399,R202)</f>
        <v>0.0034503363343029625</v>
      </c>
      <c r="T202" s="9" t="str">
        <f t="shared" si="97"/>
        <v>04:58.11</v>
      </c>
      <c r="U202" s="9" t="str">
        <f>IF(E202="F",T202,T202&amp;" f")</f>
        <v>04:58.11</v>
      </c>
      <c r="V202" s="7" t="s">
        <v>784</v>
      </c>
      <c r="W202" s="9"/>
    </row>
    <row r="203" spans="2:23" ht="12.75">
      <c r="B203" s="8">
        <v>4</v>
      </c>
      <c r="C203" s="7" t="s">
        <v>956</v>
      </c>
      <c r="D203" s="8" t="str">
        <f t="shared" si="82"/>
        <v> 04:58.14</v>
      </c>
      <c r="E203" s="7" t="s">
        <v>782</v>
      </c>
      <c r="G203" s="7" t="s">
        <v>2313</v>
      </c>
      <c r="H203" s="7" t="s">
        <v>2323</v>
      </c>
      <c r="I203" s="7" t="s">
        <v>834</v>
      </c>
      <c r="J203" s="7" t="s">
        <v>692</v>
      </c>
      <c r="K203" s="7" t="s">
        <v>691</v>
      </c>
      <c r="L203" s="7" t="s">
        <v>784</v>
      </c>
      <c r="M203" s="9" t="str">
        <f t="shared" si="91"/>
        <v>04:58.14</v>
      </c>
      <c r="N203" s="9" t="str">
        <f t="shared" si="92"/>
        <v>04:58.14</v>
      </c>
      <c r="O203" s="9" t="str">
        <f t="shared" si="93"/>
        <v>04:58.14</v>
      </c>
      <c r="P203" s="9" t="str">
        <f t="shared" si="94"/>
        <v>04:58.14</v>
      </c>
      <c r="R203" s="9">
        <f t="shared" si="95"/>
        <v>0.003452294444444445</v>
      </c>
      <c r="S203" s="9">
        <f t="shared" si="96"/>
        <v>0.0034724554987705563</v>
      </c>
      <c r="T203" s="9" t="str">
        <f t="shared" si="97"/>
        <v>05:00.02</v>
      </c>
      <c r="U203" s="9" t="str">
        <f t="shared" si="98"/>
        <v>05:00.02</v>
      </c>
      <c r="V203" s="7" t="s">
        <v>784</v>
      </c>
      <c r="W203" s="9"/>
    </row>
    <row r="204" spans="2:23" ht="12.75">
      <c r="B204" s="8">
        <v>2</v>
      </c>
      <c r="C204" s="7" t="s">
        <v>957</v>
      </c>
      <c r="D204" s="8" t="str">
        <f t="shared" si="82"/>
        <v> 05:00.62</v>
      </c>
      <c r="E204" s="7" t="s">
        <v>782</v>
      </c>
      <c r="G204" s="7" t="s">
        <v>2324</v>
      </c>
      <c r="H204" s="7" t="s">
        <v>2325</v>
      </c>
      <c r="I204" s="7" t="s">
        <v>838</v>
      </c>
      <c r="J204" s="7" t="s">
        <v>1747</v>
      </c>
      <c r="K204" s="7" t="s">
        <v>1746</v>
      </c>
      <c r="L204" s="7" t="s">
        <v>784</v>
      </c>
      <c r="M204" s="9" t="str">
        <f>IF(E204="F",K204,K204+0.0000016)</f>
        <v>05:00.62</v>
      </c>
      <c r="N204" s="9" t="str">
        <f>IF(L204="Y",M204*0.9942,M204)</f>
        <v>05:00.62</v>
      </c>
      <c r="O204" s="9" t="str">
        <f t="shared" si="93"/>
        <v>05:00.62</v>
      </c>
      <c r="P204" s="9" t="str">
        <f>IF(E204="F",O204,O204&amp;" f")</f>
        <v>05:00.62</v>
      </c>
      <c r="R204" s="9">
        <f>IF(E204="F",K204+0.0000016)</f>
        <v>0.003480998148148148</v>
      </c>
      <c r="S204" s="9">
        <f>IF(L204="M",R204*1.0058399,R204)</f>
        <v>0.0035013268292335186</v>
      </c>
      <c r="T204" s="9" t="str">
        <f t="shared" si="97"/>
        <v>05:02.51</v>
      </c>
      <c r="U204" s="9" t="str">
        <f>IF(E204="F",T204,T204&amp;" f")</f>
        <v>05:02.51</v>
      </c>
      <c r="V204" s="7" t="s">
        <v>784</v>
      </c>
      <c r="W204" s="9"/>
    </row>
    <row r="205" spans="2:23" ht="12.75">
      <c r="B205" s="8">
        <v>1</v>
      </c>
      <c r="C205" s="7" t="s">
        <v>958</v>
      </c>
      <c r="D205" s="8" t="str">
        <f t="shared" si="82"/>
        <v> 05:02.57</v>
      </c>
      <c r="E205" s="7" t="s">
        <v>782</v>
      </c>
      <c r="G205" s="7" t="s">
        <v>2326</v>
      </c>
      <c r="H205" s="7" t="s">
        <v>2327</v>
      </c>
      <c r="I205" s="7" t="s">
        <v>816</v>
      </c>
      <c r="J205" s="7" t="s">
        <v>1385</v>
      </c>
      <c r="K205" s="7" t="s">
        <v>1219</v>
      </c>
      <c r="L205" s="7" t="s">
        <v>784</v>
      </c>
      <c r="M205" s="9" t="str">
        <f>IF(E205="F",K205,K205+0.0000016)</f>
        <v>05:02.57</v>
      </c>
      <c r="N205" s="9" t="str">
        <f>IF(L205="Y",M205*0.9942,M205)</f>
        <v>05:02.57</v>
      </c>
      <c r="O205" s="9" t="str">
        <f t="shared" si="93"/>
        <v>05:02.57</v>
      </c>
      <c r="P205" s="9" t="str">
        <f>IF(E205="F",O205,O205&amp;" f")</f>
        <v>05:02.57</v>
      </c>
      <c r="R205" s="9">
        <f>IF(E205="F",K205+0.0000016)</f>
        <v>0.0035035675925925926</v>
      </c>
      <c r="S205" s="9">
        <f>IF(L205="M",R205*1.0058399,R205)</f>
        <v>0.003524028076976574</v>
      </c>
      <c r="T205" s="9" t="str">
        <f t="shared" si="97"/>
        <v>05:04.48</v>
      </c>
      <c r="U205" s="9" t="str">
        <f>IF(E205="F",T205,T205&amp;" f")</f>
        <v>05:04.48</v>
      </c>
      <c r="V205" s="7" t="s">
        <v>784</v>
      </c>
      <c r="W205" s="9"/>
    </row>
    <row r="206" spans="3:22" ht="12.75">
      <c r="C206" s="7" t="s">
        <v>959</v>
      </c>
      <c r="D206" s="8" t="str">
        <f t="shared" si="82"/>
        <v> 05:03.74</v>
      </c>
      <c r="E206" s="7" t="s">
        <v>782</v>
      </c>
      <c r="G206" s="7" t="s">
        <v>2328</v>
      </c>
      <c r="H206" s="7" t="s">
        <v>2329</v>
      </c>
      <c r="I206" s="7" t="s">
        <v>849</v>
      </c>
      <c r="J206" s="7" t="s">
        <v>994</v>
      </c>
      <c r="K206" s="7" t="s">
        <v>1634</v>
      </c>
      <c r="L206" s="7" t="s">
        <v>784</v>
      </c>
      <c r="M206" s="9" t="str">
        <f t="shared" si="91"/>
        <v>05:03.74</v>
      </c>
      <c r="N206" s="9" t="str">
        <f t="shared" si="92"/>
        <v>05:03.74</v>
      </c>
      <c r="O206" s="9" t="str">
        <f t="shared" si="93"/>
        <v>05:03.74</v>
      </c>
      <c r="P206" s="9" t="str">
        <f t="shared" si="94"/>
        <v>05:03.74</v>
      </c>
      <c r="R206" s="9">
        <f t="shared" si="95"/>
        <v>0.0035171092592592595</v>
      </c>
      <c r="S206" s="9">
        <f t="shared" si="96"/>
        <v>0.0035376488256224077</v>
      </c>
      <c r="T206" s="9" t="str">
        <f t="shared" si="97"/>
        <v>05:05.65</v>
      </c>
      <c r="U206" s="9" t="str">
        <f t="shared" si="98"/>
        <v>05:05.65</v>
      </c>
      <c r="V206" s="7" t="s">
        <v>784</v>
      </c>
    </row>
    <row r="207" spans="3:23" ht="12.75">
      <c r="C207" s="7" t="s">
        <v>960</v>
      </c>
      <c r="D207" s="8" t="str">
        <f t="shared" si="82"/>
        <v>05:05.13-</v>
      </c>
      <c r="E207" s="7" t="s">
        <v>782</v>
      </c>
      <c r="G207" s="7" t="s">
        <v>2330</v>
      </c>
      <c r="H207" s="7" t="s">
        <v>2331</v>
      </c>
      <c r="I207" s="7" t="s">
        <v>783</v>
      </c>
      <c r="J207" s="7" t="s">
        <v>920</v>
      </c>
      <c r="K207" s="7" t="s">
        <v>1482</v>
      </c>
      <c r="L207" s="7" t="s">
        <v>1509</v>
      </c>
      <c r="M207" s="9" t="str">
        <f>IF(E207="F",K207,K207+0.0000016)</f>
        <v>05:06.91</v>
      </c>
      <c r="N207" s="9">
        <f>IF(L207="Y",M207*0.9942,M207)</f>
        <v>0.0035315963194444445</v>
      </c>
      <c r="O207" s="9" t="str">
        <f t="shared" si="93"/>
        <v>05:05.13</v>
      </c>
      <c r="P207" s="9" t="str">
        <f>IF(E207="F",O207,O207&amp;" f")</f>
        <v>05:05.13</v>
      </c>
      <c r="R207" s="9">
        <f>IF(E207="F",K207+0.0000016)</f>
        <v>0.0035537990740740744</v>
      </c>
      <c r="S207" s="9">
        <f>IF(L207="M",R207*1.0058399,R207)</f>
        <v>0.0035537990740740744</v>
      </c>
      <c r="T207" s="9" t="str">
        <f t="shared" si="97"/>
        <v>05:07.05</v>
      </c>
      <c r="U207" s="9" t="str">
        <f>IF(E207="F",T207,T207&amp;" f")</f>
        <v>05:07.05</v>
      </c>
      <c r="V207" s="7" t="s">
        <v>784</v>
      </c>
      <c r="W207" s="9"/>
    </row>
    <row r="208" spans="3:23" ht="12.75">
      <c r="C208" s="7" t="s">
        <v>961</v>
      </c>
      <c r="D208" s="8" t="str">
        <f t="shared" si="82"/>
        <v> 05:06.19</v>
      </c>
      <c r="E208" s="7" t="s">
        <v>782</v>
      </c>
      <c r="G208" s="7" t="s">
        <v>2252</v>
      </c>
      <c r="H208" s="7" t="s">
        <v>2332</v>
      </c>
      <c r="I208" s="7" t="s">
        <v>835</v>
      </c>
      <c r="J208" s="7" t="s">
        <v>1387</v>
      </c>
      <c r="K208" s="7" t="s">
        <v>1220</v>
      </c>
      <c r="L208" s="7" t="s">
        <v>784</v>
      </c>
      <c r="M208" s="9" t="str">
        <f t="shared" si="91"/>
        <v>05:06.19</v>
      </c>
      <c r="N208" s="9" t="str">
        <f t="shared" si="92"/>
        <v>05:06.19</v>
      </c>
      <c r="O208" s="9" t="str">
        <f t="shared" si="93"/>
        <v>05:06.19</v>
      </c>
      <c r="P208" s="9" t="str">
        <f t="shared" si="94"/>
        <v>05:06.19</v>
      </c>
      <c r="R208" s="9">
        <f t="shared" si="95"/>
        <v>0.003545465740740741</v>
      </c>
      <c r="S208" s="9">
        <f t="shared" si="96"/>
        <v>0.003566170906120093</v>
      </c>
      <c r="T208" s="9" t="str">
        <f t="shared" si="97"/>
        <v>05:08.12</v>
      </c>
      <c r="U208" s="9" t="str">
        <f t="shared" si="98"/>
        <v>05:08.12</v>
      </c>
      <c r="V208" s="7" t="s">
        <v>784</v>
      </c>
      <c r="W208" s="9"/>
    </row>
    <row r="209" spans="3:23" ht="12.75">
      <c r="C209" s="7" t="s">
        <v>962</v>
      </c>
      <c r="D209" s="8" t="str">
        <f t="shared" si="82"/>
        <v> 05:06.30</v>
      </c>
      <c r="E209" s="7" t="s">
        <v>782</v>
      </c>
      <c r="G209" s="7" t="s">
        <v>2333</v>
      </c>
      <c r="H209" s="7" t="s">
        <v>2334</v>
      </c>
      <c r="I209" s="7" t="s">
        <v>831</v>
      </c>
      <c r="J209" s="7" t="s">
        <v>1891</v>
      </c>
      <c r="K209" s="7" t="s">
        <v>1900</v>
      </c>
      <c r="L209" s="7" t="s">
        <v>784</v>
      </c>
      <c r="M209" s="9" t="str">
        <f>IF(E209="F",K209,K209+0.0000016)</f>
        <v>05:06.30</v>
      </c>
      <c r="N209" s="9" t="str">
        <f>IF(L209="Y",M209*0.9942,M209)</f>
        <v>05:06.30</v>
      </c>
      <c r="O209" s="9" t="str">
        <f t="shared" si="93"/>
        <v>05:06.30</v>
      </c>
      <c r="P209" s="9" t="str">
        <f>IF(E209="F",O209,O209&amp;" f")</f>
        <v>05:06.30</v>
      </c>
      <c r="R209" s="9">
        <f>IF(E209="F",K209+0.0000016)</f>
        <v>0.0035467388888888894</v>
      </c>
      <c r="S209" s="9">
        <f>IF(L209="M",R209*1.0058399,R209)</f>
        <v>0.0035674514893261114</v>
      </c>
      <c r="T209" s="9" t="str">
        <f t="shared" si="97"/>
        <v>05:08.23</v>
      </c>
      <c r="U209" s="9" t="str">
        <f>IF(E209="F",T209,T209&amp;" f")</f>
        <v>05:08.23</v>
      </c>
      <c r="V209" s="7" t="s">
        <v>784</v>
      </c>
      <c r="W209" s="9"/>
    </row>
    <row r="210" ht="12.75">
      <c r="D210" s="8" t="str">
        <f t="shared" si="82"/>
        <v>-</v>
      </c>
    </row>
    <row r="211" spans="1:23" ht="12.75">
      <c r="A211" s="7" t="s">
        <v>935</v>
      </c>
      <c r="B211" s="8">
        <v>10</v>
      </c>
      <c r="C211" s="7" t="s">
        <v>953</v>
      </c>
      <c r="D211" s="8" t="str">
        <f t="shared" si="82"/>
        <v> 00:14.77</v>
      </c>
      <c r="E211" s="7" t="s">
        <v>782</v>
      </c>
      <c r="G211" s="7" t="s">
        <v>2335</v>
      </c>
      <c r="H211" s="7" t="s">
        <v>2336</v>
      </c>
      <c r="I211" s="7" t="s">
        <v>878</v>
      </c>
      <c r="J211" s="7" t="s">
        <v>735</v>
      </c>
      <c r="K211" s="7" t="s">
        <v>379</v>
      </c>
      <c r="L211" s="7" t="s">
        <v>784</v>
      </c>
      <c r="M211" s="9" t="str">
        <f aca="true" t="shared" si="99" ref="M211:M220">IF(E211="F",K211,K211+0.0000028)</f>
        <v>00:14.77</v>
      </c>
      <c r="N211" s="9" t="str">
        <f aca="true" t="shared" si="100" ref="N211:N220">IF(L211="Y",M211*0.9942,M211)</f>
        <v>00:14.77</v>
      </c>
      <c r="O211" s="9" t="str">
        <f aca="true" t="shared" si="101" ref="O211:O220">+TEXT(N211,"mm:ss.00")</f>
        <v>00:14.77</v>
      </c>
      <c r="P211" s="9" t="str">
        <f aca="true" t="shared" si="102" ref="P211:P220">IF(E211="F",O211,O211&amp;" f")</f>
        <v>00:14.77</v>
      </c>
      <c r="R211" s="9">
        <f aca="true" t="shared" si="103" ref="R211:R220">IF(E211="F",K211+0.0000028)</f>
        <v>0.00017374907407407408</v>
      </c>
      <c r="S211" s="9">
        <f aca="true" t="shared" si="104" ref="S211:S220">IF(L211="M",R211*1.0058399,R211)</f>
        <v>0.00017476375129175928</v>
      </c>
      <c r="T211" s="9" t="str">
        <f aca="true" t="shared" si="105" ref="T211:T220">+TEXT(S211,"mm:ss.00")</f>
        <v>00:15.10</v>
      </c>
      <c r="U211" s="9" t="str">
        <f aca="true" t="shared" si="106" ref="U211:U220">IF(E211="F",T211,T211&amp;" f")</f>
        <v>00:15.10</v>
      </c>
      <c r="V211" s="10" t="s">
        <v>784</v>
      </c>
      <c r="W211" s="9"/>
    </row>
    <row r="212" spans="2:23" ht="12.75">
      <c r="B212" s="8">
        <v>8</v>
      </c>
      <c r="C212" s="7" t="s">
        <v>954</v>
      </c>
      <c r="D212" s="8" t="str">
        <f t="shared" si="82"/>
        <v> 00:15.06</v>
      </c>
      <c r="E212" s="7" t="s">
        <v>782</v>
      </c>
      <c r="G212" s="7" t="s">
        <v>2337</v>
      </c>
      <c r="H212" s="7" t="s">
        <v>2338</v>
      </c>
      <c r="I212" s="7" t="s">
        <v>1582</v>
      </c>
      <c r="J212" s="7" t="s">
        <v>737</v>
      </c>
      <c r="K212" s="7" t="s">
        <v>751</v>
      </c>
      <c r="L212" s="7" t="s">
        <v>784</v>
      </c>
      <c r="M212" s="9" t="str">
        <f t="shared" si="99"/>
        <v>00:15.06</v>
      </c>
      <c r="N212" s="9" t="str">
        <f t="shared" si="100"/>
        <v>00:15.06</v>
      </c>
      <c r="O212" s="9" t="str">
        <f t="shared" si="101"/>
        <v>00:15.06</v>
      </c>
      <c r="P212" s="9" t="str">
        <f t="shared" si="102"/>
        <v>00:15.06</v>
      </c>
      <c r="R212" s="9">
        <f t="shared" si="103"/>
        <v>0.00017710555555555554</v>
      </c>
      <c r="S212" s="9">
        <f t="shared" si="104"/>
        <v>0.00017813983428944442</v>
      </c>
      <c r="T212" s="9" t="str">
        <f t="shared" si="105"/>
        <v>00:15.39</v>
      </c>
      <c r="U212" s="9" t="str">
        <f t="shared" si="106"/>
        <v>00:15.39</v>
      </c>
      <c r="V212" s="10" t="s">
        <v>784</v>
      </c>
      <c r="W212" s="9"/>
    </row>
    <row r="213" spans="2:23" ht="12.75">
      <c r="B213" s="8">
        <v>6</v>
      </c>
      <c r="C213" s="7" t="s">
        <v>955</v>
      </c>
      <c r="D213" s="8" t="str">
        <f t="shared" si="82"/>
        <v> 00:15.09</v>
      </c>
      <c r="E213" s="7" t="s">
        <v>782</v>
      </c>
      <c r="G213" s="7" t="s">
        <v>2339</v>
      </c>
      <c r="H213" s="7" t="s">
        <v>2340</v>
      </c>
      <c r="I213" s="7" t="s">
        <v>809</v>
      </c>
      <c r="J213" s="7" t="s">
        <v>1378</v>
      </c>
      <c r="K213" s="7" t="s">
        <v>1223</v>
      </c>
      <c r="L213" s="7" t="s">
        <v>784</v>
      </c>
      <c r="M213" s="9" t="str">
        <f t="shared" si="99"/>
        <v>00:15.09</v>
      </c>
      <c r="N213" s="9" t="str">
        <f t="shared" si="100"/>
        <v>00:15.09</v>
      </c>
      <c r="O213" s="9" t="str">
        <f t="shared" si="101"/>
        <v>00:15.09</v>
      </c>
      <c r="P213" s="9" t="str">
        <f t="shared" si="102"/>
        <v>00:15.09</v>
      </c>
      <c r="R213" s="9">
        <f t="shared" si="103"/>
        <v>0.00017745277777777776</v>
      </c>
      <c r="S213" s="9">
        <f t="shared" si="104"/>
        <v>0.00017848908425472222</v>
      </c>
      <c r="T213" s="9" t="str">
        <f t="shared" si="105"/>
        <v>00:15.42</v>
      </c>
      <c r="U213" s="9" t="str">
        <f t="shared" si="106"/>
        <v>00:15.42</v>
      </c>
      <c r="V213" s="10" t="s">
        <v>784</v>
      </c>
      <c r="W213" s="9"/>
    </row>
    <row r="214" spans="2:23" ht="12.75">
      <c r="B214" s="8">
        <v>4</v>
      </c>
      <c r="C214" s="7" t="s">
        <v>956</v>
      </c>
      <c r="D214" s="8" t="str">
        <f t="shared" si="82"/>
        <v> 00:15.58</v>
      </c>
      <c r="E214" s="7" t="s">
        <v>782</v>
      </c>
      <c r="G214" s="7" t="s">
        <v>2156</v>
      </c>
      <c r="H214" s="7" t="s">
        <v>2341</v>
      </c>
      <c r="I214" s="7" t="s">
        <v>830</v>
      </c>
      <c r="J214" s="7" t="s">
        <v>739</v>
      </c>
      <c r="K214" s="7" t="s">
        <v>380</v>
      </c>
      <c r="L214" s="7" t="s">
        <v>784</v>
      </c>
      <c r="M214" s="9" t="str">
        <f t="shared" si="99"/>
        <v>00:15.58</v>
      </c>
      <c r="N214" s="9" t="str">
        <f t="shared" si="100"/>
        <v>00:15.58</v>
      </c>
      <c r="O214" s="9" t="str">
        <f t="shared" si="101"/>
        <v>00:15.58</v>
      </c>
      <c r="P214" s="9" t="str">
        <f t="shared" si="102"/>
        <v>00:15.58</v>
      </c>
      <c r="R214" s="9">
        <f t="shared" si="103"/>
        <v>0.00018312407407407405</v>
      </c>
      <c r="S214" s="9">
        <f t="shared" si="104"/>
        <v>0.00018419350035425925</v>
      </c>
      <c r="T214" s="9" t="str">
        <f t="shared" si="105"/>
        <v>00:15.91</v>
      </c>
      <c r="U214" s="9" t="str">
        <f t="shared" si="106"/>
        <v>00:15.91</v>
      </c>
      <c r="V214" s="10" t="s">
        <v>784</v>
      </c>
      <c r="W214" s="9"/>
    </row>
    <row r="215" spans="2:23" ht="12.75">
      <c r="B215" s="8">
        <v>2</v>
      </c>
      <c r="C215" s="7" t="s">
        <v>957</v>
      </c>
      <c r="D215" s="8" t="str">
        <f t="shared" si="82"/>
        <v> 00:15.74</v>
      </c>
      <c r="E215" s="7" t="s">
        <v>782</v>
      </c>
      <c r="G215" s="7" t="s">
        <v>2145</v>
      </c>
      <c r="H215" s="7" t="s">
        <v>2342</v>
      </c>
      <c r="I215" s="7" t="s">
        <v>868</v>
      </c>
      <c r="J215" s="7" t="s">
        <v>1400</v>
      </c>
      <c r="K215" s="7" t="s">
        <v>546</v>
      </c>
      <c r="L215" s="7" t="s">
        <v>784</v>
      </c>
      <c r="M215" s="9" t="str">
        <f t="shared" si="99"/>
        <v>00:15.74</v>
      </c>
      <c r="N215" s="9" t="str">
        <f t="shared" si="100"/>
        <v>00:15.74</v>
      </c>
      <c r="O215" s="9" t="str">
        <f t="shared" si="101"/>
        <v>00:15.74</v>
      </c>
      <c r="P215" s="9" t="str">
        <f t="shared" si="102"/>
        <v>00:15.74</v>
      </c>
      <c r="R215" s="9">
        <f t="shared" si="103"/>
        <v>0.00018497592592592592</v>
      </c>
      <c r="S215" s="9">
        <f t="shared" si="104"/>
        <v>0.00018605616683574073</v>
      </c>
      <c r="T215" s="9" t="str">
        <f t="shared" si="105"/>
        <v>00:16.08</v>
      </c>
      <c r="U215" s="9" t="str">
        <f t="shared" si="106"/>
        <v>00:16.08</v>
      </c>
      <c r="V215" s="10" t="s">
        <v>784</v>
      </c>
      <c r="W215" s="9"/>
    </row>
    <row r="216" spans="2:23" ht="12.75">
      <c r="B216" s="8">
        <v>1</v>
      </c>
      <c r="C216" s="7" t="s">
        <v>958</v>
      </c>
      <c r="D216" s="8" t="str">
        <f t="shared" si="82"/>
        <v> 00:15.80</v>
      </c>
      <c r="E216" s="7" t="s">
        <v>782</v>
      </c>
      <c r="G216" s="7" t="s">
        <v>2343</v>
      </c>
      <c r="H216" s="7" t="s">
        <v>2344</v>
      </c>
      <c r="I216" s="7" t="s">
        <v>867</v>
      </c>
      <c r="J216" s="7" t="s">
        <v>2089</v>
      </c>
      <c r="K216" s="7" t="s">
        <v>169</v>
      </c>
      <c r="L216" s="7" t="s">
        <v>784</v>
      </c>
      <c r="M216" s="9" t="str">
        <f t="shared" si="99"/>
        <v>00:15.80</v>
      </c>
      <c r="N216" s="9" t="str">
        <f t="shared" si="100"/>
        <v>00:15.80</v>
      </c>
      <c r="O216" s="9" t="str">
        <f t="shared" si="101"/>
        <v>00:15.80</v>
      </c>
      <c r="P216" s="9" t="str">
        <f t="shared" si="102"/>
        <v>00:15.80</v>
      </c>
      <c r="R216" s="9">
        <f t="shared" si="103"/>
        <v>0.00018567037037037036</v>
      </c>
      <c r="S216" s="9">
        <f t="shared" si="104"/>
        <v>0.00018675466676629628</v>
      </c>
      <c r="T216" s="9" t="str">
        <f t="shared" si="105"/>
        <v>00:16.14</v>
      </c>
      <c r="U216" s="9" t="str">
        <f t="shared" si="106"/>
        <v>00:16.14</v>
      </c>
      <c r="V216" s="10" t="s">
        <v>784</v>
      </c>
      <c r="W216" s="9"/>
    </row>
    <row r="217" spans="3:23" ht="12.75">
      <c r="C217" s="7" t="s">
        <v>959</v>
      </c>
      <c r="D217" s="8" t="str">
        <f t="shared" si="82"/>
        <v> 00:15.80</v>
      </c>
      <c r="E217" s="7" t="s">
        <v>782</v>
      </c>
      <c r="G217" s="7" t="s">
        <v>2345</v>
      </c>
      <c r="H217" s="7" t="s">
        <v>2346</v>
      </c>
      <c r="I217" s="7" t="s">
        <v>820</v>
      </c>
      <c r="J217" s="7" t="s">
        <v>645</v>
      </c>
      <c r="K217" s="7" t="s">
        <v>169</v>
      </c>
      <c r="L217" s="7" t="s">
        <v>784</v>
      </c>
      <c r="M217" s="9" t="str">
        <f t="shared" si="99"/>
        <v>00:15.80</v>
      </c>
      <c r="N217" s="9" t="str">
        <f t="shared" si="100"/>
        <v>00:15.80</v>
      </c>
      <c r="O217" s="9" t="str">
        <f t="shared" si="101"/>
        <v>00:15.80</v>
      </c>
      <c r="P217" s="9" t="str">
        <f t="shared" si="102"/>
        <v>00:15.80</v>
      </c>
      <c r="R217" s="9">
        <f t="shared" si="103"/>
        <v>0.00018567037037037036</v>
      </c>
      <c r="S217" s="9">
        <f t="shared" si="104"/>
        <v>0.00018675466676629628</v>
      </c>
      <c r="T217" s="9" t="str">
        <f t="shared" si="105"/>
        <v>00:16.14</v>
      </c>
      <c r="U217" s="9" t="str">
        <f t="shared" si="106"/>
        <v>00:16.14</v>
      </c>
      <c r="V217" s="10" t="s">
        <v>784</v>
      </c>
      <c r="W217" s="9"/>
    </row>
    <row r="218" spans="3:23" ht="12.75">
      <c r="C218" s="7" t="s">
        <v>960</v>
      </c>
      <c r="D218" s="8" t="str">
        <f t="shared" si="82"/>
        <v> 00:15.85</v>
      </c>
      <c r="E218" s="7" t="s">
        <v>782</v>
      </c>
      <c r="G218" s="7" t="s">
        <v>2347</v>
      </c>
      <c r="H218" s="7" t="s">
        <v>2348</v>
      </c>
      <c r="I218" s="7" t="s">
        <v>858</v>
      </c>
      <c r="J218" s="7" t="s">
        <v>647</v>
      </c>
      <c r="K218" s="7" t="s">
        <v>238</v>
      </c>
      <c r="L218" s="7" t="s">
        <v>784</v>
      </c>
      <c r="M218" s="9" t="str">
        <f t="shared" si="99"/>
        <v>00:15.85</v>
      </c>
      <c r="N218" s="9" t="str">
        <f t="shared" si="100"/>
        <v>00:15.85</v>
      </c>
      <c r="O218" s="9" t="str">
        <f t="shared" si="101"/>
        <v>00:15.85</v>
      </c>
      <c r="P218" s="9" t="str">
        <f t="shared" si="102"/>
        <v>00:15.85</v>
      </c>
      <c r="R218" s="9">
        <f t="shared" si="103"/>
        <v>0.00018624907407407406</v>
      </c>
      <c r="S218" s="9">
        <f t="shared" si="104"/>
        <v>0.00018733675004175925</v>
      </c>
      <c r="T218" s="9" t="str">
        <f t="shared" si="105"/>
        <v>00:16.19</v>
      </c>
      <c r="U218" s="9" t="str">
        <f t="shared" si="106"/>
        <v>00:16.19</v>
      </c>
      <c r="V218" s="10" t="s">
        <v>784</v>
      </c>
      <c r="W218" s="9"/>
    </row>
    <row r="219" spans="3:23" ht="12.75">
      <c r="C219" s="7" t="s">
        <v>961</v>
      </c>
      <c r="D219" s="8" t="str">
        <f t="shared" si="82"/>
        <v> 00:15.93</v>
      </c>
      <c r="E219" s="7" t="s">
        <v>782</v>
      </c>
      <c r="G219" s="7" t="s">
        <v>2349</v>
      </c>
      <c r="H219" s="7" t="s">
        <v>2350</v>
      </c>
      <c r="I219" s="7" t="s">
        <v>809</v>
      </c>
      <c r="J219" s="7" t="s">
        <v>552</v>
      </c>
      <c r="K219" s="7" t="s">
        <v>640</v>
      </c>
      <c r="L219" s="7" t="s">
        <v>784</v>
      </c>
      <c r="M219" s="9" t="str">
        <f t="shared" si="99"/>
        <v>00:15.93</v>
      </c>
      <c r="N219" s="9" t="str">
        <f t="shared" si="100"/>
        <v>00:15.93</v>
      </c>
      <c r="O219" s="9" t="str">
        <f t="shared" si="101"/>
        <v>00:15.93</v>
      </c>
      <c r="P219" s="9" t="str">
        <f t="shared" si="102"/>
        <v>00:15.93</v>
      </c>
      <c r="R219" s="9">
        <f t="shared" si="103"/>
        <v>0.00018717499999999998</v>
      </c>
      <c r="S219" s="9">
        <f t="shared" si="104"/>
        <v>0.0001882680832825</v>
      </c>
      <c r="T219" s="9" t="str">
        <f t="shared" si="105"/>
        <v>00:16.27</v>
      </c>
      <c r="U219" s="9" t="str">
        <f t="shared" si="106"/>
        <v>00:16.27</v>
      </c>
      <c r="V219" s="10" t="s">
        <v>784</v>
      </c>
      <c r="W219" s="9" t="s">
        <v>1832</v>
      </c>
    </row>
    <row r="220" spans="3:23" ht="12.75">
      <c r="C220" s="7" t="s">
        <v>962</v>
      </c>
      <c r="D220" s="8" t="str">
        <f t="shared" si="82"/>
        <v> 00:15.93</v>
      </c>
      <c r="E220" s="7" t="s">
        <v>782</v>
      </c>
      <c r="G220" s="7" t="s">
        <v>2313</v>
      </c>
      <c r="H220" s="7" t="s">
        <v>2351</v>
      </c>
      <c r="I220" s="7" t="s">
        <v>834</v>
      </c>
      <c r="J220" s="7" t="s">
        <v>274</v>
      </c>
      <c r="K220" s="7" t="s">
        <v>640</v>
      </c>
      <c r="L220" s="7" t="s">
        <v>784</v>
      </c>
      <c r="M220" s="9" t="str">
        <f t="shared" si="99"/>
        <v>00:15.93</v>
      </c>
      <c r="N220" s="9" t="str">
        <f t="shared" si="100"/>
        <v>00:15.93</v>
      </c>
      <c r="O220" s="9" t="str">
        <f t="shared" si="101"/>
        <v>00:15.93</v>
      </c>
      <c r="P220" s="9" t="str">
        <f t="shared" si="102"/>
        <v>00:15.93</v>
      </c>
      <c r="R220" s="9">
        <f t="shared" si="103"/>
        <v>0.00018717499999999998</v>
      </c>
      <c r="S220" s="9">
        <f t="shared" si="104"/>
        <v>0.0001882680832825</v>
      </c>
      <c r="T220" s="9" t="str">
        <f t="shared" si="105"/>
        <v>00:16.27</v>
      </c>
      <c r="U220" s="9" t="str">
        <f t="shared" si="106"/>
        <v>00:16.27</v>
      </c>
      <c r="V220" s="10" t="s">
        <v>784</v>
      </c>
      <c r="W220" s="9"/>
    </row>
    <row r="221" spans="4:23" ht="12.75">
      <c r="D221" s="8" t="str">
        <f t="shared" si="82"/>
        <v>-</v>
      </c>
      <c r="E221" s="9"/>
      <c r="V221" s="10"/>
      <c r="W221" s="9"/>
    </row>
    <row r="222" spans="1:23" ht="12.75">
      <c r="A222" s="7" t="s">
        <v>931</v>
      </c>
      <c r="B222" s="8">
        <v>10</v>
      </c>
      <c r="C222" s="7" t="s">
        <v>953</v>
      </c>
      <c r="D222" s="8" t="str">
        <f t="shared" si="82"/>
        <v> 00:55.62</v>
      </c>
      <c r="E222" s="7" t="s">
        <v>782</v>
      </c>
      <c r="G222" s="7" t="s">
        <v>2352</v>
      </c>
      <c r="H222" s="7" t="s">
        <v>2353</v>
      </c>
      <c r="I222" s="7" t="s">
        <v>831</v>
      </c>
      <c r="J222" s="7" t="s">
        <v>735</v>
      </c>
      <c r="K222" s="7" t="s">
        <v>382</v>
      </c>
      <c r="L222" s="7" t="s">
        <v>784</v>
      </c>
      <c r="M222" s="9" t="str">
        <f aca="true" t="shared" si="107" ref="M222:M231">IF(E222="F",K222,K222+0.0000016)</f>
        <v>00:55.62</v>
      </c>
      <c r="N222" s="9" t="str">
        <f aca="true" t="shared" si="108" ref="N222:N231">IF(L222="Y",M222*0.9942,M222)</f>
        <v>00:55.62</v>
      </c>
      <c r="O222" s="9" t="str">
        <f aca="true" t="shared" si="109" ref="O222:O231">+TEXT(N222,"mm:ss.00")</f>
        <v>00:55.62</v>
      </c>
      <c r="P222" s="9" t="str">
        <f aca="true" t="shared" si="110" ref="P222:P231">IF(E222="F",O222,O222&amp;" f")</f>
        <v>00:55.62</v>
      </c>
      <c r="R222" s="9">
        <f aca="true" t="shared" si="111" ref="R222:R231">IF(E222="F",K222+0.0000016)</f>
        <v>0.0006453499999999999</v>
      </c>
      <c r="S222" s="9">
        <f aca="true" t="shared" si="112" ref="S222:S231">IF(L222="M",R222*1.0058399,R222)</f>
        <v>0.000649118779465</v>
      </c>
      <c r="T222" s="9" t="str">
        <f aca="true" t="shared" si="113" ref="T222:T231">+TEXT(S222,"mm:ss.00")</f>
        <v>00:56.08</v>
      </c>
      <c r="U222" s="9" t="str">
        <f aca="true" t="shared" si="114" ref="U222:U231">IF(E222="F",T222,T222&amp;" f")</f>
        <v>00:56.08</v>
      </c>
      <c r="V222" s="7" t="s">
        <v>784</v>
      </c>
      <c r="W222" s="9"/>
    </row>
    <row r="223" spans="2:23" ht="12.75">
      <c r="B223" s="8">
        <v>8</v>
      </c>
      <c r="C223" s="7" t="s">
        <v>954</v>
      </c>
      <c r="D223" s="8" t="str">
        <f t="shared" si="82"/>
        <v> 00:56.32</v>
      </c>
      <c r="E223" s="7" t="s">
        <v>782</v>
      </c>
      <c r="G223" s="7" t="s">
        <v>2354</v>
      </c>
      <c r="H223" s="7" t="s">
        <v>0</v>
      </c>
      <c r="I223" s="7" t="s">
        <v>876</v>
      </c>
      <c r="J223" s="7" t="s">
        <v>737</v>
      </c>
      <c r="K223" s="7" t="s">
        <v>383</v>
      </c>
      <c r="L223" s="7" t="s">
        <v>784</v>
      </c>
      <c r="M223" s="9" t="str">
        <f t="shared" si="107"/>
        <v>00:56.32</v>
      </c>
      <c r="N223" s="9" t="str">
        <f t="shared" si="108"/>
        <v>00:56.32</v>
      </c>
      <c r="O223" s="9" t="str">
        <f t="shared" si="109"/>
        <v>00:56.32</v>
      </c>
      <c r="P223" s="9" t="str">
        <f t="shared" si="110"/>
        <v>00:56.32</v>
      </c>
      <c r="R223" s="9">
        <f t="shared" si="111"/>
        <v>0.0006534518518518518</v>
      </c>
      <c r="S223" s="9">
        <f t="shared" si="112"/>
        <v>0.0006572679453214815</v>
      </c>
      <c r="T223" s="9" t="str">
        <f t="shared" si="113"/>
        <v>00:56.79</v>
      </c>
      <c r="U223" s="9" t="str">
        <f t="shared" si="114"/>
        <v>00:56.79</v>
      </c>
      <c r="V223" s="7" t="s">
        <v>784</v>
      </c>
      <c r="W223" s="9"/>
    </row>
    <row r="224" spans="2:23" ht="12.75">
      <c r="B224" s="8">
        <v>6</v>
      </c>
      <c r="C224" s="7" t="s">
        <v>955</v>
      </c>
      <c r="D224" s="8" t="str">
        <f t="shared" si="82"/>
        <v> 00:56.75</v>
      </c>
      <c r="E224" s="7" t="s">
        <v>782</v>
      </c>
      <c r="G224" s="7" t="s">
        <v>1</v>
      </c>
      <c r="H224" s="7" t="s">
        <v>2</v>
      </c>
      <c r="I224" s="7" t="s">
        <v>814</v>
      </c>
      <c r="J224" s="7" t="s">
        <v>1487</v>
      </c>
      <c r="K224" s="7" t="s">
        <v>1091</v>
      </c>
      <c r="L224" s="7" t="s">
        <v>784</v>
      </c>
      <c r="M224" s="9" t="str">
        <f t="shared" si="107"/>
        <v>00:56.75</v>
      </c>
      <c r="N224" s="9" t="str">
        <f t="shared" si="108"/>
        <v>00:56.75</v>
      </c>
      <c r="O224" s="9" t="str">
        <f t="shared" si="109"/>
        <v>00:56.75</v>
      </c>
      <c r="P224" s="9" t="str">
        <f t="shared" si="110"/>
        <v>00:56.75</v>
      </c>
      <c r="R224" s="9">
        <f t="shared" si="111"/>
        <v>0.0006584287037037038</v>
      </c>
      <c r="S224" s="9">
        <f t="shared" si="112"/>
        <v>0.0006622738614904631</v>
      </c>
      <c r="T224" s="9" t="str">
        <f t="shared" si="113"/>
        <v>00:57.22</v>
      </c>
      <c r="U224" s="9" t="str">
        <f t="shared" si="114"/>
        <v>00:57.22</v>
      </c>
      <c r="V224" s="7" t="s">
        <v>784</v>
      </c>
      <c r="W224" s="9"/>
    </row>
    <row r="225" spans="2:23" ht="12.75">
      <c r="B225" s="8">
        <v>4</v>
      </c>
      <c r="C225" s="7" t="s">
        <v>956</v>
      </c>
      <c r="D225" s="8" t="str">
        <f t="shared" si="82"/>
        <v> 00:56.92</v>
      </c>
      <c r="E225" s="7" t="s">
        <v>782</v>
      </c>
      <c r="G225" s="7" t="s">
        <v>2139</v>
      </c>
      <c r="H225" s="7" t="s">
        <v>3</v>
      </c>
      <c r="I225" s="7" t="s">
        <v>1062</v>
      </c>
      <c r="J225" s="7" t="s">
        <v>1406</v>
      </c>
      <c r="K225" s="7" t="s">
        <v>1231</v>
      </c>
      <c r="L225" s="7" t="s">
        <v>784</v>
      </c>
      <c r="M225" s="9" t="str">
        <f t="shared" si="107"/>
        <v>00:56.92</v>
      </c>
      <c r="N225" s="9" t="str">
        <f t="shared" si="108"/>
        <v>00:56.92</v>
      </c>
      <c r="O225" s="9" t="str">
        <f t="shared" si="109"/>
        <v>00:56.92</v>
      </c>
      <c r="P225" s="9" t="str">
        <f t="shared" si="110"/>
        <v>00:56.92</v>
      </c>
      <c r="R225" s="9">
        <f t="shared" si="111"/>
        <v>0.0006603962962962964</v>
      </c>
      <c r="S225" s="9">
        <f t="shared" si="112"/>
        <v>0.0006642529446270371</v>
      </c>
      <c r="T225" s="9" t="str">
        <f t="shared" si="113"/>
        <v>00:57.39</v>
      </c>
      <c r="U225" s="9" t="str">
        <f t="shared" si="114"/>
        <v>00:57.39</v>
      </c>
      <c r="V225" s="7" t="s">
        <v>784</v>
      </c>
      <c r="W225" s="9"/>
    </row>
    <row r="226" spans="2:23" ht="12.75">
      <c r="B226" s="8">
        <v>2</v>
      </c>
      <c r="C226" s="7" t="s">
        <v>957</v>
      </c>
      <c r="D226" s="8" t="str">
        <f t="shared" si="82"/>
        <v> 00:56.96</v>
      </c>
      <c r="E226" s="7" t="s">
        <v>782</v>
      </c>
      <c r="G226" s="7" t="s">
        <v>4</v>
      </c>
      <c r="H226" s="7" t="s">
        <v>2346</v>
      </c>
      <c r="I226" s="7" t="s">
        <v>885</v>
      </c>
      <c r="J226" s="7" t="s">
        <v>739</v>
      </c>
      <c r="K226" s="7" t="s">
        <v>384</v>
      </c>
      <c r="L226" s="7" t="s">
        <v>784</v>
      </c>
      <c r="M226" s="9" t="str">
        <f t="shared" si="107"/>
        <v>00:56.96</v>
      </c>
      <c r="N226" s="9" t="str">
        <f t="shared" si="108"/>
        <v>00:56.96</v>
      </c>
      <c r="O226" s="9" t="str">
        <f t="shared" si="109"/>
        <v>00:56.96</v>
      </c>
      <c r="P226" s="9" t="str">
        <f t="shared" si="110"/>
        <v>00:56.96</v>
      </c>
      <c r="R226" s="9">
        <f t="shared" si="111"/>
        <v>0.0006608592592592593</v>
      </c>
      <c r="S226" s="9">
        <f t="shared" si="112"/>
        <v>0.0006647186112474075</v>
      </c>
      <c r="T226" s="9" t="str">
        <f t="shared" si="113"/>
        <v>00:57.43</v>
      </c>
      <c r="U226" s="9" t="str">
        <f t="shared" si="114"/>
        <v>00:57.43</v>
      </c>
      <c r="V226" s="7" t="s">
        <v>784</v>
      </c>
      <c r="W226" s="9"/>
    </row>
    <row r="227" spans="2:23" ht="12.75">
      <c r="B227" s="8">
        <v>1</v>
      </c>
      <c r="C227" s="7" t="s">
        <v>958</v>
      </c>
      <c r="D227" s="8" t="str">
        <f t="shared" si="82"/>
        <v> 00:57.80</v>
      </c>
      <c r="E227" s="7" t="s">
        <v>782</v>
      </c>
      <c r="G227" s="7" t="s">
        <v>2313</v>
      </c>
      <c r="H227" s="7" t="s">
        <v>5</v>
      </c>
      <c r="I227" s="7" t="s">
        <v>834</v>
      </c>
      <c r="J227" s="7" t="s">
        <v>1488</v>
      </c>
      <c r="K227" s="7" t="s">
        <v>1092</v>
      </c>
      <c r="L227" s="7" t="s">
        <v>784</v>
      </c>
      <c r="M227" s="9" t="str">
        <f>IF(E227="F",K227,K227+0.0000016)</f>
        <v>00:57.80</v>
      </c>
      <c r="N227" s="9" t="str">
        <f>IF(L227="Y",M227*0.9942,M227)</f>
        <v>00:57.80</v>
      </c>
      <c r="O227" s="9" t="str">
        <f t="shared" si="109"/>
        <v>00:57.80</v>
      </c>
      <c r="P227" s="9" t="str">
        <f>IF(E227="F",O227,O227&amp;" f")</f>
        <v>00:57.80</v>
      </c>
      <c r="R227" s="9">
        <f>IF(E227="F",K227+0.0000016)</f>
        <v>0.0006705814814814815</v>
      </c>
      <c r="S227" s="9">
        <f>IF(L227="M",R227*1.0058399,R227)</f>
        <v>0.0006744976102751852</v>
      </c>
      <c r="T227" s="9" t="str">
        <f t="shared" si="113"/>
        <v>00:58.28</v>
      </c>
      <c r="U227" s="9" t="str">
        <f>IF(E227="F",T227,T227&amp;" f")</f>
        <v>00:58.28</v>
      </c>
      <c r="V227" s="7" t="s">
        <v>784</v>
      </c>
      <c r="W227" s="9"/>
    </row>
    <row r="228" spans="3:23" ht="12.75">
      <c r="C228" s="7" t="s">
        <v>959</v>
      </c>
      <c r="D228" s="8" t="str">
        <f t="shared" si="82"/>
        <v> 00:57.87</v>
      </c>
      <c r="E228" s="7" t="s">
        <v>782</v>
      </c>
      <c r="G228" s="7" t="s">
        <v>6</v>
      </c>
      <c r="H228" s="7" t="s">
        <v>7</v>
      </c>
      <c r="I228" s="7" t="s">
        <v>878</v>
      </c>
      <c r="J228" s="7" t="s">
        <v>1420</v>
      </c>
      <c r="K228" s="7" t="s">
        <v>2005</v>
      </c>
      <c r="L228" s="7" t="s">
        <v>784</v>
      </c>
      <c r="M228" s="9" t="str">
        <f t="shared" si="107"/>
        <v>00:57.87</v>
      </c>
      <c r="N228" s="9" t="str">
        <f t="shared" si="108"/>
        <v>00:57.87</v>
      </c>
      <c r="O228" s="9" t="str">
        <f t="shared" si="109"/>
        <v>00:57.87</v>
      </c>
      <c r="P228" s="9" t="str">
        <f t="shared" si="110"/>
        <v>00:57.87</v>
      </c>
      <c r="R228" s="9">
        <f t="shared" si="111"/>
        <v>0.0006713916666666667</v>
      </c>
      <c r="S228" s="9">
        <f t="shared" si="112"/>
        <v>0.0006753125268608334</v>
      </c>
      <c r="T228" s="9" t="str">
        <f t="shared" si="113"/>
        <v>00:58.35</v>
      </c>
      <c r="U228" s="9" t="str">
        <f t="shared" si="114"/>
        <v>00:58.35</v>
      </c>
      <c r="V228" s="7" t="s">
        <v>784</v>
      </c>
      <c r="W228" s="9"/>
    </row>
    <row r="229" spans="3:23" ht="12.75">
      <c r="C229" s="7" t="s">
        <v>960</v>
      </c>
      <c r="D229" s="8" t="str">
        <f t="shared" si="82"/>
        <v> 00:58.15</v>
      </c>
      <c r="E229" s="7" t="s">
        <v>782</v>
      </c>
      <c r="G229" s="7" t="s">
        <v>2266</v>
      </c>
      <c r="H229" s="7" t="s">
        <v>8</v>
      </c>
      <c r="I229" s="7" t="s">
        <v>865</v>
      </c>
      <c r="J229" s="7" t="s">
        <v>747</v>
      </c>
      <c r="K229" s="7" t="s">
        <v>321</v>
      </c>
      <c r="L229" s="7" t="s">
        <v>784</v>
      </c>
      <c r="M229" s="9" t="str">
        <f>IF(E229="F",K229,K229+0.0000016)</f>
        <v>00:58.15</v>
      </c>
      <c r="N229" s="9" t="str">
        <f>IF(L229="Y",M229*0.9942,M229)</f>
        <v>00:58.15</v>
      </c>
      <c r="O229" s="9" t="str">
        <f t="shared" si="109"/>
        <v>00:58.15</v>
      </c>
      <c r="P229" s="9" t="str">
        <f>IF(E229="F",O229,O229&amp;" f")</f>
        <v>00:58.15</v>
      </c>
      <c r="R229" s="9">
        <f>IF(E229="F",K229+0.0000016)</f>
        <v>0.0006746324074074074</v>
      </c>
      <c r="S229" s="9">
        <f>IF(L229="M",R229*1.0058399,R229)</f>
        <v>0.0006785721932034259</v>
      </c>
      <c r="T229" s="9" t="str">
        <f t="shared" si="113"/>
        <v>00:58.63</v>
      </c>
      <c r="U229" s="9" t="str">
        <f>IF(E229="F",T229,T229&amp;" f")</f>
        <v>00:58.63</v>
      </c>
      <c r="V229" s="7" t="s">
        <v>784</v>
      </c>
      <c r="W229" s="9"/>
    </row>
    <row r="230" spans="3:23" ht="12.75">
      <c r="C230" s="7" t="s">
        <v>961</v>
      </c>
      <c r="D230" s="8" t="str">
        <f t="shared" si="82"/>
        <v> 00:58.15</v>
      </c>
      <c r="E230" s="7" t="s">
        <v>782</v>
      </c>
      <c r="G230" s="7" t="s">
        <v>2141</v>
      </c>
      <c r="H230" s="7" t="s">
        <v>9</v>
      </c>
      <c r="I230" s="7" t="s">
        <v>831</v>
      </c>
      <c r="J230" s="7" t="s">
        <v>322</v>
      </c>
      <c r="K230" s="7" t="s">
        <v>321</v>
      </c>
      <c r="L230" s="7" t="s">
        <v>784</v>
      </c>
      <c r="M230" s="9" t="str">
        <f t="shared" si="107"/>
        <v>00:58.15</v>
      </c>
      <c r="N230" s="9" t="str">
        <f t="shared" si="108"/>
        <v>00:58.15</v>
      </c>
      <c r="O230" s="9" t="str">
        <f t="shared" si="109"/>
        <v>00:58.15</v>
      </c>
      <c r="P230" s="9" t="str">
        <f t="shared" si="110"/>
        <v>00:58.15</v>
      </c>
      <c r="R230" s="9">
        <f t="shared" si="111"/>
        <v>0.0006746324074074074</v>
      </c>
      <c r="S230" s="9">
        <f t="shared" si="112"/>
        <v>0.0006785721932034259</v>
      </c>
      <c r="T230" s="9" t="str">
        <f t="shared" si="113"/>
        <v>00:58.63</v>
      </c>
      <c r="U230" s="9" t="str">
        <f t="shared" si="114"/>
        <v>00:58.63</v>
      </c>
      <c r="V230" s="7" t="s">
        <v>784</v>
      </c>
      <c r="W230" s="9"/>
    </row>
    <row r="231" spans="3:23" ht="12.75">
      <c r="C231" s="7" t="s">
        <v>962</v>
      </c>
      <c r="D231" s="8" t="str">
        <f t="shared" si="82"/>
        <v> 00:58.21</v>
      </c>
      <c r="E231" s="7" t="s">
        <v>782</v>
      </c>
      <c r="G231" s="7" t="s">
        <v>10</v>
      </c>
      <c r="H231" s="7" t="s">
        <v>11</v>
      </c>
      <c r="I231" s="7" t="s">
        <v>841</v>
      </c>
      <c r="J231" s="7" t="s">
        <v>1379</v>
      </c>
      <c r="K231" s="7" t="s">
        <v>1230</v>
      </c>
      <c r="L231" s="7" t="s">
        <v>784</v>
      </c>
      <c r="M231" s="9" t="str">
        <f t="shared" si="107"/>
        <v>00:58.21</v>
      </c>
      <c r="N231" s="9" t="str">
        <f t="shared" si="108"/>
        <v>00:58.21</v>
      </c>
      <c r="O231" s="9" t="str">
        <f t="shared" si="109"/>
        <v>00:58.21</v>
      </c>
      <c r="P231" s="9" t="str">
        <f t="shared" si="110"/>
        <v>00:58.21</v>
      </c>
      <c r="R231" s="9">
        <f t="shared" si="111"/>
        <v>0.0006753268518518519</v>
      </c>
      <c r="S231" s="9">
        <f t="shared" si="112"/>
        <v>0.0006792706931339816</v>
      </c>
      <c r="T231" s="9" t="str">
        <f t="shared" si="113"/>
        <v>00:58.69</v>
      </c>
      <c r="U231" s="9" t="str">
        <f t="shared" si="114"/>
        <v>00:58.69</v>
      </c>
      <c r="V231" s="7" t="s">
        <v>784</v>
      </c>
      <c r="W231" s="9"/>
    </row>
    <row r="232" ht="12.75">
      <c r="D232" s="8" t="str">
        <f t="shared" si="82"/>
        <v>-</v>
      </c>
    </row>
    <row r="233" spans="1:23" ht="12.75">
      <c r="A233" s="7" t="s">
        <v>932</v>
      </c>
      <c r="B233" s="8">
        <v>10</v>
      </c>
      <c r="C233" s="7" t="s">
        <v>953</v>
      </c>
      <c r="D233" s="8" t="str">
        <f t="shared" si="82"/>
        <v> 00:12.02</v>
      </c>
      <c r="E233" s="7" t="s">
        <v>782</v>
      </c>
      <c r="G233" s="7" t="s">
        <v>12</v>
      </c>
      <c r="H233" s="7" t="s">
        <v>13</v>
      </c>
      <c r="I233" s="7" t="s">
        <v>885</v>
      </c>
      <c r="J233" s="7" t="s">
        <v>692</v>
      </c>
      <c r="K233" s="7" t="s">
        <v>2113</v>
      </c>
      <c r="L233" s="7" t="s">
        <v>784</v>
      </c>
      <c r="M233" s="9" t="str">
        <f aca="true" t="shared" si="115" ref="M233:M242">IF(E233="F",K233,K233+0.0000028)</f>
        <v>00:12.02</v>
      </c>
      <c r="N233" s="9" t="str">
        <f aca="true" t="shared" si="116" ref="N233:N242">IF(L233="Y",M233*0.9942,M233)</f>
        <v>00:12.02</v>
      </c>
      <c r="O233" s="9" t="str">
        <f aca="true" t="shared" si="117" ref="O233:O242">+TEXT(N233,"mm:ss.00")</f>
        <v>00:12.02</v>
      </c>
      <c r="P233" s="9" t="str">
        <f aca="true" t="shared" si="118" ref="P233:P242">IF(E233="F",O233,O233&amp;" f")</f>
        <v>00:12.02</v>
      </c>
      <c r="R233" s="9">
        <f aca="true" t="shared" si="119" ref="R233:R242">IF(E233="F",K233+0.0000028)</f>
        <v>0.00014192037037037036</v>
      </c>
      <c r="S233" s="9">
        <f aca="true" t="shared" si="120" ref="S233:S242">IF(L233="M",R233*1.0058399,R233)</f>
        <v>0.0001427491711412963</v>
      </c>
      <c r="T233" s="9" t="str">
        <f aca="true" t="shared" si="121" ref="T233:T242">+TEXT(S233,"mm:ss.00")</f>
        <v>00:12.33</v>
      </c>
      <c r="U233" s="9" t="str">
        <f aca="true" t="shared" si="122" ref="U233:U242">IF(E233="F",T233,T233&amp;" f")</f>
        <v>00:12.33</v>
      </c>
      <c r="V233" s="10" t="s">
        <v>784</v>
      </c>
      <c r="W233" s="9" t="s">
        <v>385</v>
      </c>
    </row>
    <row r="234" spans="2:23" ht="12.75">
      <c r="B234" s="8">
        <v>8</v>
      </c>
      <c r="C234" s="7" t="s">
        <v>954</v>
      </c>
      <c r="D234" s="8" t="str">
        <f t="shared" si="82"/>
        <v> 00:12.08</v>
      </c>
      <c r="E234" s="7" t="s">
        <v>782</v>
      </c>
      <c r="G234" s="7" t="s">
        <v>14</v>
      </c>
      <c r="H234" s="7" t="s">
        <v>15</v>
      </c>
      <c r="I234" s="7" t="s">
        <v>809</v>
      </c>
      <c r="J234" s="7" t="s">
        <v>453</v>
      </c>
      <c r="K234" s="7" t="s">
        <v>281</v>
      </c>
      <c r="L234" s="7" t="s">
        <v>784</v>
      </c>
      <c r="M234" s="9" t="str">
        <f t="shared" si="115"/>
        <v>00:12.08</v>
      </c>
      <c r="N234" s="9" t="str">
        <f t="shared" si="116"/>
        <v>00:12.08</v>
      </c>
      <c r="O234" s="9" t="str">
        <f t="shared" si="117"/>
        <v>00:12.08</v>
      </c>
      <c r="P234" s="9" t="str">
        <f t="shared" si="118"/>
        <v>00:12.08</v>
      </c>
      <c r="R234" s="9">
        <f t="shared" si="119"/>
        <v>0.0001426148148148148</v>
      </c>
      <c r="S234" s="9">
        <f t="shared" si="120"/>
        <v>0.00014344767107185184</v>
      </c>
      <c r="T234" s="9" t="str">
        <f t="shared" si="121"/>
        <v>00:12.39</v>
      </c>
      <c r="U234" s="9" t="str">
        <f t="shared" si="122"/>
        <v>00:12.39</v>
      </c>
      <c r="V234" s="10" t="s">
        <v>784</v>
      </c>
      <c r="W234" s="9" t="s">
        <v>1691</v>
      </c>
    </row>
    <row r="235" spans="2:23" ht="12.75">
      <c r="B235" s="8">
        <v>6</v>
      </c>
      <c r="C235" s="7" t="s">
        <v>955</v>
      </c>
      <c r="D235" s="8" t="str">
        <f t="shared" si="82"/>
        <v> 00:12.11</v>
      </c>
      <c r="E235" s="7" t="s">
        <v>782</v>
      </c>
      <c r="G235" s="7" t="s">
        <v>16</v>
      </c>
      <c r="H235" s="7" t="s">
        <v>17</v>
      </c>
      <c r="I235" s="7" t="s">
        <v>818</v>
      </c>
      <c r="J235" s="7" t="s">
        <v>1884</v>
      </c>
      <c r="K235" s="7" t="s">
        <v>1883</v>
      </c>
      <c r="L235" s="7" t="s">
        <v>784</v>
      </c>
      <c r="M235" s="9" t="str">
        <f t="shared" si="115"/>
        <v>00:12.11</v>
      </c>
      <c r="N235" s="9" t="str">
        <f t="shared" si="116"/>
        <v>00:12.11</v>
      </c>
      <c r="O235" s="9" t="str">
        <f t="shared" si="117"/>
        <v>00:12.11</v>
      </c>
      <c r="P235" s="9" t="str">
        <f t="shared" si="118"/>
        <v>00:12.11</v>
      </c>
      <c r="R235" s="9">
        <f t="shared" si="119"/>
        <v>0.00014296203703703702</v>
      </c>
      <c r="S235" s="9">
        <f t="shared" si="120"/>
        <v>0.0001437969210371296</v>
      </c>
      <c r="T235" s="9" t="str">
        <f t="shared" si="121"/>
        <v>00:12.42</v>
      </c>
      <c r="U235" s="9" t="str">
        <f t="shared" si="122"/>
        <v>00:12.42</v>
      </c>
      <c r="V235" s="10" t="s">
        <v>784</v>
      </c>
      <c r="W235" s="9" t="s">
        <v>170</v>
      </c>
    </row>
    <row r="236" spans="2:23" ht="12.75">
      <c r="B236" s="8">
        <v>4</v>
      </c>
      <c r="C236" s="7" t="s">
        <v>956</v>
      </c>
      <c r="D236" s="8" t="str">
        <f t="shared" si="82"/>
        <v> 00:12.26</v>
      </c>
      <c r="E236" s="7" t="s">
        <v>782</v>
      </c>
      <c r="G236" s="7" t="s">
        <v>18</v>
      </c>
      <c r="H236" s="7" t="s">
        <v>19</v>
      </c>
      <c r="I236" s="7" t="s">
        <v>858</v>
      </c>
      <c r="J236" s="7" t="s">
        <v>1715</v>
      </c>
      <c r="K236" s="7" t="s">
        <v>1616</v>
      </c>
      <c r="L236" s="7" t="s">
        <v>784</v>
      </c>
      <c r="M236" s="9" t="str">
        <f t="shared" si="115"/>
        <v>00:12.26</v>
      </c>
      <c r="N236" s="9" t="str">
        <f t="shared" si="116"/>
        <v>00:12.26</v>
      </c>
      <c r="O236" s="9" t="str">
        <f t="shared" si="117"/>
        <v>00:12.26</v>
      </c>
      <c r="P236" s="9" t="str">
        <f t="shared" si="118"/>
        <v>00:12.26</v>
      </c>
      <c r="R236" s="9">
        <f t="shared" si="119"/>
        <v>0.00014469814814814814</v>
      </c>
      <c r="S236" s="9">
        <f t="shared" si="120"/>
        <v>0.00014554317086351852</v>
      </c>
      <c r="T236" s="9" t="str">
        <f t="shared" si="121"/>
        <v>00:12.57</v>
      </c>
      <c r="U236" s="9" t="str">
        <f t="shared" si="122"/>
        <v>00:12.57</v>
      </c>
      <c r="V236" s="10" t="s">
        <v>784</v>
      </c>
      <c r="W236" s="9" t="s">
        <v>1370</v>
      </c>
    </row>
    <row r="237" spans="2:23" ht="12.75">
      <c r="B237" s="8">
        <v>2</v>
      </c>
      <c r="C237" s="7" t="s">
        <v>957</v>
      </c>
      <c r="D237" s="8" t="str">
        <f t="shared" si="82"/>
        <v> 00:12.39</v>
      </c>
      <c r="E237" s="7" t="s">
        <v>782</v>
      </c>
      <c r="G237" s="7" t="s">
        <v>20</v>
      </c>
      <c r="H237" s="7" t="s">
        <v>2331</v>
      </c>
      <c r="I237" s="7" t="s">
        <v>867</v>
      </c>
      <c r="J237" s="7" t="s">
        <v>1036</v>
      </c>
      <c r="K237" s="7" t="s">
        <v>704</v>
      </c>
      <c r="L237" s="7" t="s">
        <v>784</v>
      </c>
      <c r="M237" s="9" t="str">
        <f t="shared" si="115"/>
        <v>00:12.39</v>
      </c>
      <c r="N237" s="9" t="str">
        <f t="shared" si="116"/>
        <v>00:12.39</v>
      </c>
      <c r="O237" s="9" t="str">
        <f t="shared" si="117"/>
        <v>00:12.39</v>
      </c>
      <c r="P237" s="9" t="str">
        <f t="shared" si="118"/>
        <v>00:12.39</v>
      </c>
      <c r="R237" s="9">
        <f t="shared" si="119"/>
        <v>0.0001462027777777778</v>
      </c>
      <c r="S237" s="9">
        <f t="shared" si="120"/>
        <v>0.00014705658737972224</v>
      </c>
      <c r="T237" s="9" t="str">
        <f t="shared" si="121"/>
        <v>00:12.71</v>
      </c>
      <c r="U237" s="9" t="str">
        <f t="shared" si="122"/>
        <v>00:12.71</v>
      </c>
      <c r="V237" s="10" t="s">
        <v>784</v>
      </c>
      <c r="W237" s="9" t="s">
        <v>511</v>
      </c>
    </row>
    <row r="238" spans="2:23" ht="12.75">
      <c r="B238" s="8">
        <v>1</v>
      </c>
      <c r="C238" s="7" t="s">
        <v>958</v>
      </c>
      <c r="D238" s="8" t="str">
        <f t="shared" si="82"/>
        <v> 00:12.44</v>
      </c>
      <c r="E238" s="7" t="s">
        <v>782</v>
      </c>
      <c r="G238" s="7" t="s">
        <v>21</v>
      </c>
      <c r="H238" s="7" t="s">
        <v>22</v>
      </c>
      <c r="I238" s="7" t="s">
        <v>838</v>
      </c>
      <c r="J238" s="7" t="s">
        <v>265</v>
      </c>
      <c r="K238" s="7" t="s">
        <v>198</v>
      </c>
      <c r="L238" s="7" t="s">
        <v>784</v>
      </c>
      <c r="M238" s="9" t="str">
        <f t="shared" si="115"/>
        <v>00:12.44</v>
      </c>
      <c r="N238" s="9" t="str">
        <f t="shared" si="116"/>
        <v>00:12.44</v>
      </c>
      <c r="O238" s="9" t="str">
        <f t="shared" si="117"/>
        <v>00:12.44</v>
      </c>
      <c r="P238" s="9" t="str">
        <f t="shared" si="118"/>
        <v>00:12.44</v>
      </c>
      <c r="R238" s="9">
        <f t="shared" si="119"/>
        <v>0.00014678148148148144</v>
      </c>
      <c r="S238" s="9">
        <f t="shared" si="120"/>
        <v>0.00014763867065518515</v>
      </c>
      <c r="T238" s="9" t="str">
        <f t="shared" si="121"/>
        <v>00:12.76</v>
      </c>
      <c r="U238" s="9" t="str">
        <f t="shared" si="122"/>
        <v>00:12.76</v>
      </c>
      <c r="V238" s="10" t="s">
        <v>784</v>
      </c>
      <c r="W238" s="9"/>
    </row>
    <row r="239" spans="3:23" ht="12.75">
      <c r="C239" s="7" t="s">
        <v>959</v>
      </c>
      <c r="D239" s="8" t="str">
        <f t="shared" si="82"/>
        <v> 00:12.44</v>
      </c>
      <c r="E239" s="7" t="s">
        <v>782</v>
      </c>
      <c r="G239" s="7" t="s">
        <v>1</v>
      </c>
      <c r="H239" s="7" t="s">
        <v>2</v>
      </c>
      <c r="I239" s="7" t="s">
        <v>814</v>
      </c>
      <c r="J239" s="7" t="s">
        <v>1050</v>
      </c>
      <c r="K239" s="7" t="s">
        <v>198</v>
      </c>
      <c r="L239" s="7" t="s">
        <v>784</v>
      </c>
      <c r="M239" s="9" t="str">
        <f t="shared" si="115"/>
        <v>00:12.44</v>
      </c>
      <c r="N239" s="9" t="str">
        <f t="shared" si="116"/>
        <v>00:12.44</v>
      </c>
      <c r="O239" s="9" t="str">
        <f t="shared" si="117"/>
        <v>00:12.44</v>
      </c>
      <c r="P239" s="9" t="str">
        <f t="shared" si="118"/>
        <v>00:12.44</v>
      </c>
      <c r="R239" s="9">
        <f t="shared" si="119"/>
        <v>0.00014678148148148144</v>
      </c>
      <c r="S239" s="9">
        <f t="shared" si="120"/>
        <v>0.00014763867065518515</v>
      </c>
      <c r="T239" s="9" t="str">
        <f t="shared" si="121"/>
        <v>00:12.76</v>
      </c>
      <c r="U239" s="9" t="str">
        <f t="shared" si="122"/>
        <v>00:12.76</v>
      </c>
      <c r="V239" s="10" t="s">
        <v>784</v>
      </c>
      <c r="W239" s="9" t="s">
        <v>197</v>
      </c>
    </row>
    <row r="240" spans="3:23" ht="12.75">
      <c r="C240" s="7" t="s">
        <v>960</v>
      </c>
      <c r="D240" s="8" t="str">
        <f t="shared" si="82"/>
        <v> 00:12.56</v>
      </c>
      <c r="E240" s="7" t="s">
        <v>782</v>
      </c>
      <c r="G240" s="7" t="s">
        <v>2354</v>
      </c>
      <c r="H240" s="7" t="s">
        <v>0</v>
      </c>
      <c r="I240" s="7" t="s">
        <v>876</v>
      </c>
      <c r="J240" s="7" t="s">
        <v>1406</v>
      </c>
      <c r="K240" s="7" t="s">
        <v>1239</v>
      </c>
      <c r="L240" s="7" t="s">
        <v>784</v>
      </c>
      <c r="M240" s="9" t="str">
        <f t="shared" si="115"/>
        <v>00:12.56</v>
      </c>
      <c r="N240" s="9" t="str">
        <f t="shared" si="116"/>
        <v>00:12.56</v>
      </c>
      <c r="O240" s="9" t="str">
        <f t="shared" si="117"/>
        <v>00:12.56</v>
      </c>
      <c r="P240" s="9" t="str">
        <f t="shared" si="118"/>
        <v>00:12.56</v>
      </c>
      <c r="R240" s="9">
        <f t="shared" si="119"/>
        <v>0.00014817037037037037</v>
      </c>
      <c r="S240" s="9">
        <f t="shared" si="120"/>
        <v>0.0001490356705162963</v>
      </c>
      <c r="T240" s="9" t="str">
        <f t="shared" si="121"/>
        <v>00:12.88</v>
      </c>
      <c r="U240" s="9" t="str">
        <f t="shared" si="122"/>
        <v>00:12.88</v>
      </c>
      <c r="V240" s="10" t="s">
        <v>784</v>
      </c>
      <c r="W240" s="9"/>
    </row>
    <row r="241" spans="3:23" ht="12.75">
      <c r="C241" s="7" t="s">
        <v>961</v>
      </c>
      <c r="D241" s="8" t="str">
        <f t="shared" si="82"/>
        <v> 00:12.63</v>
      </c>
      <c r="E241" s="7" t="s">
        <v>782</v>
      </c>
      <c r="G241" s="7" t="s">
        <v>23</v>
      </c>
      <c r="H241" s="7" t="s">
        <v>24</v>
      </c>
      <c r="I241" s="7" t="s">
        <v>831</v>
      </c>
      <c r="J241" s="7" t="s">
        <v>599</v>
      </c>
      <c r="K241" s="7" t="s">
        <v>654</v>
      </c>
      <c r="L241" s="7" t="s">
        <v>784</v>
      </c>
      <c r="M241" s="9" t="str">
        <f t="shared" si="115"/>
        <v>00:12.63</v>
      </c>
      <c r="N241" s="9" t="str">
        <f t="shared" si="116"/>
        <v>00:12.63</v>
      </c>
      <c r="O241" s="9" t="str">
        <f t="shared" si="117"/>
        <v>00:12.63</v>
      </c>
      <c r="P241" s="9" t="str">
        <f t="shared" si="118"/>
        <v>00:12.63</v>
      </c>
      <c r="R241" s="9">
        <f t="shared" si="119"/>
        <v>0.00014898055555555555</v>
      </c>
      <c r="S241" s="9">
        <f t="shared" si="120"/>
        <v>0.00014985058710194444</v>
      </c>
      <c r="T241" s="9" t="str">
        <f t="shared" si="121"/>
        <v>00:12.95</v>
      </c>
      <c r="U241" s="9" t="str">
        <f t="shared" si="122"/>
        <v>00:12.95</v>
      </c>
      <c r="V241" s="10" t="s">
        <v>784</v>
      </c>
      <c r="W241" s="9" t="s">
        <v>386</v>
      </c>
    </row>
    <row r="242" spans="3:23" ht="12.75">
      <c r="C242" s="7" t="s">
        <v>962</v>
      </c>
      <c r="D242" s="8" t="str">
        <f t="shared" si="82"/>
        <v> 00:12.71</v>
      </c>
      <c r="E242" s="7" t="s">
        <v>782</v>
      </c>
      <c r="G242" s="7" t="s">
        <v>25</v>
      </c>
      <c r="H242" s="7" t="s">
        <v>26</v>
      </c>
      <c r="I242" s="7" t="s">
        <v>841</v>
      </c>
      <c r="J242" s="7" t="s">
        <v>2050</v>
      </c>
      <c r="K242" s="7" t="s">
        <v>2052</v>
      </c>
      <c r="L242" s="7" t="s">
        <v>784</v>
      </c>
      <c r="M242" s="9" t="str">
        <f t="shared" si="115"/>
        <v>00:12.71</v>
      </c>
      <c r="N242" s="9" t="str">
        <f t="shared" si="116"/>
        <v>00:12.71</v>
      </c>
      <c r="O242" s="9" t="str">
        <f t="shared" si="117"/>
        <v>00:12.71</v>
      </c>
      <c r="P242" s="9" t="str">
        <f t="shared" si="118"/>
        <v>00:12.71</v>
      </c>
      <c r="R242" s="9">
        <f t="shared" si="119"/>
        <v>0.00014990648148148147</v>
      </c>
      <c r="S242" s="9">
        <f t="shared" si="120"/>
        <v>0.00015078192034268518</v>
      </c>
      <c r="T242" s="9" t="str">
        <f t="shared" si="121"/>
        <v>00:13.03</v>
      </c>
      <c r="U242" s="9" t="str">
        <f t="shared" si="122"/>
        <v>00:13.03</v>
      </c>
      <c r="V242" s="10" t="s">
        <v>784</v>
      </c>
      <c r="W242" s="9"/>
    </row>
    <row r="243" spans="4:23" ht="12.75">
      <c r="D243" s="8" t="str">
        <f t="shared" si="82"/>
        <v>-</v>
      </c>
      <c r="V243" s="10"/>
      <c r="W243" s="9"/>
    </row>
    <row r="244" spans="1:23" ht="12.75">
      <c r="A244" s="7" t="s">
        <v>933</v>
      </c>
      <c r="B244" s="8">
        <v>10</v>
      </c>
      <c r="C244" s="7" t="s">
        <v>953</v>
      </c>
      <c r="D244" s="8" t="str">
        <f t="shared" si="82"/>
        <v> 02:10.85</v>
      </c>
      <c r="E244" s="7" t="s">
        <v>782</v>
      </c>
      <c r="G244" s="7" t="s">
        <v>27</v>
      </c>
      <c r="H244" s="7" t="s">
        <v>2351</v>
      </c>
      <c r="I244" s="7" t="s">
        <v>831</v>
      </c>
      <c r="J244" s="7" t="s">
        <v>735</v>
      </c>
      <c r="K244" s="7" t="s">
        <v>387</v>
      </c>
      <c r="L244" s="7" t="s">
        <v>784</v>
      </c>
      <c r="M244" s="9" t="str">
        <f aca="true" t="shared" si="123" ref="M244:M251">IF(E244="F",K244,K244+0.0000016)</f>
        <v>02:10.85</v>
      </c>
      <c r="N244" s="9" t="str">
        <f aca="true" t="shared" si="124" ref="N244:N251">IF(L244="Y",M244*0.9942,M244)</f>
        <v>02:10.85</v>
      </c>
      <c r="O244" s="9" t="str">
        <f aca="true" t="shared" si="125" ref="O244:O253">+TEXT(N244,"mm:ss.00")</f>
        <v>02:10.85</v>
      </c>
      <c r="P244" s="9" t="str">
        <f aca="true" t="shared" si="126" ref="P244:P251">IF(E244="F",O244,O244&amp;" f")</f>
        <v>02:10.85</v>
      </c>
      <c r="R244" s="9">
        <f aca="true" t="shared" si="127" ref="R244:R251">IF(E244="F",K244+0.0000016)</f>
        <v>0.0015160675925925925</v>
      </c>
      <c r="S244" s="9">
        <f aca="true" t="shared" si="128" ref="S244:S251">IF(L244="M",R244*1.0058399,R244)</f>
        <v>0.001524921275726574</v>
      </c>
      <c r="T244" s="9" t="str">
        <f aca="true" t="shared" si="129" ref="T244:T253">+TEXT(S244,"mm:ss.00")</f>
        <v>02:11.75</v>
      </c>
      <c r="U244" s="9" t="str">
        <f aca="true" t="shared" si="130" ref="U244:U251">IF(E244="F",T244,T244&amp;" f")</f>
        <v>02:11.75</v>
      </c>
      <c r="V244" s="7" t="s">
        <v>784</v>
      </c>
      <c r="W244" s="9"/>
    </row>
    <row r="245" spans="2:23" ht="12.75">
      <c r="B245" s="8">
        <v>8</v>
      </c>
      <c r="C245" s="7" t="s">
        <v>954</v>
      </c>
      <c r="D245" s="8" t="str">
        <f t="shared" si="82"/>
        <v> 02:11.66</v>
      </c>
      <c r="E245" s="7" t="s">
        <v>782</v>
      </c>
      <c r="G245" s="7" t="s">
        <v>28</v>
      </c>
      <c r="H245" s="7" t="s">
        <v>29</v>
      </c>
      <c r="I245" s="7" t="s">
        <v>854</v>
      </c>
      <c r="J245" s="7" t="s">
        <v>696</v>
      </c>
      <c r="K245" s="7" t="s">
        <v>2114</v>
      </c>
      <c r="L245" s="7" t="s">
        <v>784</v>
      </c>
      <c r="M245" s="9" t="str">
        <f t="shared" si="123"/>
        <v>02:11.66</v>
      </c>
      <c r="N245" s="9" t="str">
        <f t="shared" si="124"/>
        <v>02:11.66</v>
      </c>
      <c r="O245" s="9" t="str">
        <f t="shared" si="125"/>
        <v>02:11.66</v>
      </c>
      <c r="P245" s="9" t="str">
        <f t="shared" si="126"/>
        <v>02:11.66</v>
      </c>
      <c r="R245" s="9">
        <f t="shared" si="127"/>
        <v>0.0015254425925925925</v>
      </c>
      <c r="S245" s="9">
        <f t="shared" si="128"/>
        <v>0.001534351024789074</v>
      </c>
      <c r="T245" s="9" t="str">
        <f t="shared" si="129"/>
        <v>02:12.57</v>
      </c>
      <c r="U245" s="9" t="str">
        <f t="shared" si="130"/>
        <v>02:12.57</v>
      </c>
      <c r="V245" s="7" t="s">
        <v>784</v>
      </c>
      <c r="W245" s="9"/>
    </row>
    <row r="246" spans="2:23" ht="12.75">
      <c r="B246" s="8">
        <v>6</v>
      </c>
      <c r="C246" s="7" t="s">
        <v>955</v>
      </c>
      <c r="D246" s="8" t="str">
        <f t="shared" si="82"/>
        <v> 02:10.99</v>
      </c>
      <c r="E246" s="7" t="s">
        <v>782</v>
      </c>
      <c r="G246" s="7" t="s">
        <v>2317</v>
      </c>
      <c r="H246" s="7" t="s">
        <v>2318</v>
      </c>
      <c r="I246" s="7" t="s">
        <v>821</v>
      </c>
      <c r="J246" s="7" t="s">
        <v>737</v>
      </c>
      <c r="K246" s="7" t="s">
        <v>388</v>
      </c>
      <c r="L246" s="7" t="s">
        <v>784</v>
      </c>
      <c r="M246" s="9" t="str">
        <f t="shared" si="123"/>
        <v>02:10.99</v>
      </c>
      <c r="N246" s="9" t="str">
        <f t="shared" si="124"/>
        <v>02:10.99</v>
      </c>
      <c r="O246" s="9" t="str">
        <f t="shared" si="125"/>
        <v>02:10.99</v>
      </c>
      <c r="P246" s="9" t="str">
        <f t="shared" si="126"/>
        <v>02:10.99</v>
      </c>
      <c r="R246" s="9">
        <f t="shared" si="127"/>
        <v>0.001517687962962963</v>
      </c>
      <c r="S246" s="9">
        <f t="shared" si="128"/>
        <v>0.0015265511088978704</v>
      </c>
      <c r="T246" s="9" t="str">
        <f t="shared" si="129"/>
        <v>02:11.89</v>
      </c>
      <c r="U246" s="9" t="str">
        <f t="shared" si="130"/>
        <v>02:11.89</v>
      </c>
      <c r="V246" s="7" t="s">
        <v>784</v>
      </c>
      <c r="W246" s="9"/>
    </row>
    <row r="247" spans="2:23" ht="12.75">
      <c r="B247" s="8">
        <v>4</v>
      </c>
      <c r="C247" s="7" t="s">
        <v>956</v>
      </c>
      <c r="D247" s="8" t="str">
        <f t="shared" si="82"/>
        <v> 02:12.50</v>
      </c>
      <c r="E247" s="7" t="s">
        <v>782</v>
      </c>
      <c r="G247" s="7" t="s">
        <v>30</v>
      </c>
      <c r="H247" s="7" t="s">
        <v>2351</v>
      </c>
      <c r="I247" s="7" t="s">
        <v>1024</v>
      </c>
      <c r="J247" s="7" t="s">
        <v>1378</v>
      </c>
      <c r="K247" s="7" t="s">
        <v>1248</v>
      </c>
      <c r="L247" s="7" t="s">
        <v>784</v>
      </c>
      <c r="M247" s="9" t="str">
        <f t="shared" si="123"/>
        <v>02:12.50</v>
      </c>
      <c r="N247" s="9" t="str">
        <f t="shared" si="124"/>
        <v>02:12.50</v>
      </c>
      <c r="O247" s="9" t="str">
        <f t="shared" si="125"/>
        <v>02:12.50</v>
      </c>
      <c r="P247" s="9" t="str">
        <f t="shared" si="126"/>
        <v>02:12.50</v>
      </c>
      <c r="R247" s="9">
        <f t="shared" si="127"/>
        <v>0.001535164814814815</v>
      </c>
      <c r="S247" s="9">
        <f t="shared" si="128"/>
        <v>0.001544130023816852</v>
      </c>
      <c r="T247" s="9" t="str">
        <f t="shared" si="129"/>
        <v>02:13.41</v>
      </c>
      <c r="U247" s="9" t="str">
        <f t="shared" si="130"/>
        <v>02:13.41</v>
      </c>
      <c r="V247" s="7" t="s">
        <v>784</v>
      </c>
      <c r="W247" s="9"/>
    </row>
    <row r="248" spans="2:23" ht="12.75">
      <c r="B248" s="8">
        <v>2</v>
      </c>
      <c r="C248" s="7" t="s">
        <v>957</v>
      </c>
      <c r="D248" s="8" t="str">
        <f t="shared" si="82"/>
        <v> 02:12.64</v>
      </c>
      <c r="E248" s="7" t="s">
        <v>782</v>
      </c>
      <c r="G248" s="7" t="s">
        <v>2321</v>
      </c>
      <c r="H248" s="7" t="s">
        <v>2322</v>
      </c>
      <c r="I248" s="7" t="s">
        <v>818</v>
      </c>
      <c r="J248" s="7" t="s">
        <v>598</v>
      </c>
      <c r="K248" s="7" t="s">
        <v>670</v>
      </c>
      <c r="L248" s="7" t="s">
        <v>784</v>
      </c>
      <c r="M248" s="9" t="str">
        <f t="shared" si="123"/>
        <v>02:12.64</v>
      </c>
      <c r="N248" s="9" t="str">
        <f t="shared" si="124"/>
        <v>02:12.64</v>
      </c>
      <c r="O248" s="9" t="str">
        <f t="shared" si="125"/>
        <v>02:12.64</v>
      </c>
      <c r="P248" s="9" t="str">
        <f t="shared" si="126"/>
        <v>02:12.64</v>
      </c>
      <c r="R248" s="9">
        <f t="shared" si="127"/>
        <v>0.0015367851851851853</v>
      </c>
      <c r="S248" s="9">
        <f t="shared" si="128"/>
        <v>0.0015457598569881483</v>
      </c>
      <c r="T248" s="9" t="str">
        <f t="shared" si="129"/>
        <v>02:13.55</v>
      </c>
      <c r="U248" s="9" t="str">
        <f t="shared" si="130"/>
        <v>02:13.55</v>
      </c>
      <c r="V248" s="7" t="s">
        <v>784</v>
      </c>
      <c r="W248" s="9"/>
    </row>
    <row r="249" spans="2:23" ht="12.75">
      <c r="B249" s="8">
        <v>1</v>
      </c>
      <c r="C249" s="7" t="s">
        <v>958</v>
      </c>
      <c r="D249" s="8" t="str">
        <f t="shared" si="82"/>
        <v> 02:15.07</v>
      </c>
      <c r="E249" s="7" t="s">
        <v>782</v>
      </c>
      <c r="G249" s="7" t="s">
        <v>2333</v>
      </c>
      <c r="H249" s="7" t="s">
        <v>2334</v>
      </c>
      <c r="I249" s="7" t="s">
        <v>831</v>
      </c>
      <c r="J249" s="7" t="s">
        <v>1891</v>
      </c>
      <c r="K249" s="7" t="s">
        <v>1899</v>
      </c>
      <c r="L249" s="7" t="s">
        <v>784</v>
      </c>
      <c r="M249" s="9" t="str">
        <f>IF(E249="F",K249,K249+0.0000016)</f>
        <v>02:15.07</v>
      </c>
      <c r="N249" s="9" t="str">
        <f>IF(L249="Y",M249*0.9942,M249)</f>
        <v>02:15.07</v>
      </c>
      <c r="O249" s="9" t="str">
        <f t="shared" si="125"/>
        <v>02:15.07</v>
      </c>
      <c r="P249" s="9" t="str">
        <f>IF(E249="F",O249,O249&amp;" f")</f>
        <v>02:15.07</v>
      </c>
      <c r="R249" s="9">
        <f>IF(E249="F",K249+0.0000016)</f>
        <v>0.0015649101851851852</v>
      </c>
      <c r="S249" s="9">
        <f>IF(L249="M",R249*1.0058399,R249)</f>
        <v>0.0015740491041756483</v>
      </c>
      <c r="T249" s="9" t="str">
        <f t="shared" si="129"/>
        <v>02:16.00</v>
      </c>
      <c r="U249" s="9" t="str">
        <f>IF(E249="F",T249,T249&amp;" f")</f>
        <v>02:16.00</v>
      </c>
      <c r="V249" s="7" t="s">
        <v>784</v>
      </c>
      <c r="W249" s="9"/>
    </row>
    <row r="250" spans="3:23" ht="12.75">
      <c r="C250" s="7" t="s">
        <v>959</v>
      </c>
      <c r="D250" s="8" t="str">
        <f t="shared" si="82"/>
        <v> 02:15.09</v>
      </c>
      <c r="E250" s="7" t="s">
        <v>782</v>
      </c>
      <c r="G250" s="7" t="s">
        <v>2141</v>
      </c>
      <c r="H250" s="7" t="s">
        <v>9</v>
      </c>
      <c r="I250" s="7" t="s">
        <v>831</v>
      </c>
      <c r="J250" s="7" t="s">
        <v>695</v>
      </c>
      <c r="K250" s="7" t="s">
        <v>694</v>
      </c>
      <c r="L250" s="7" t="s">
        <v>784</v>
      </c>
      <c r="M250" s="9" t="str">
        <f>IF(E250="F",K250,K250+0.0000016)</f>
        <v>02:15.09</v>
      </c>
      <c r="N250" s="9" t="str">
        <f>IF(L250="Y",M250*0.9942,M250)</f>
        <v>02:15.09</v>
      </c>
      <c r="O250" s="9" t="str">
        <f t="shared" si="125"/>
        <v>02:15.09</v>
      </c>
      <c r="P250" s="9" t="str">
        <f>IF(E250="F",O250,O250&amp;" f")</f>
        <v>02:15.09</v>
      </c>
      <c r="R250" s="9">
        <f>IF(E250="F",K250+0.0000016)</f>
        <v>0.001565141666666667</v>
      </c>
      <c r="S250" s="9">
        <f>IF(L250="M",R250*1.0058399,R250)</f>
        <v>0.0015742819374858336</v>
      </c>
      <c r="T250" s="9" t="str">
        <f t="shared" si="129"/>
        <v>02:16.02</v>
      </c>
      <c r="U250" s="9" t="str">
        <f>IF(E250="F",T250,T250&amp;" f")</f>
        <v>02:16.02</v>
      </c>
      <c r="V250" s="7" t="s">
        <v>784</v>
      </c>
      <c r="W250" s="9"/>
    </row>
    <row r="251" spans="3:23" ht="12.75">
      <c r="C251" s="7" t="s">
        <v>960</v>
      </c>
      <c r="D251" s="8" t="str">
        <f t="shared" si="82"/>
        <v> 02:15.26</v>
      </c>
      <c r="E251" s="7" t="s">
        <v>782</v>
      </c>
      <c r="G251" s="7" t="s">
        <v>2319</v>
      </c>
      <c r="H251" s="7" t="s">
        <v>2320</v>
      </c>
      <c r="I251" s="7" t="s">
        <v>832</v>
      </c>
      <c r="J251" s="7" t="s">
        <v>1553</v>
      </c>
      <c r="K251" s="7" t="s">
        <v>469</v>
      </c>
      <c r="L251" s="7" t="s">
        <v>784</v>
      </c>
      <c r="M251" s="9" t="str">
        <f t="shared" si="123"/>
        <v>02:15.26</v>
      </c>
      <c r="N251" s="9" t="str">
        <f t="shared" si="124"/>
        <v>02:15.26</v>
      </c>
      <c r="O251" s="9" t="str">
        <f t="shared" si="125"/>
        <v>02:15.26</v>
      </c>
      <c r="P251" s="9" t="str">
        <f t="shared" si="126"/>
        <v>02:15.26</v>
      </c>
      <c r="R251" s="9">
        <f t="shared" si="127"/>
        <v>0.0015671092592592594</v>
      </c>
      <c r="S251" s="9">
        <f t="shared" si="128"/>
        <v>0.0015762610206224075</v>
      </c>
      <c r="T251" s="9" t="str">
        <f t="shared" si="129"/>
        <v>02:16.19</v>
      </c>
      <c r="U251" s="9" t="str">
        <f t="shared" si="130"/>
        <v>02:16.19</v>
      </c>
      <c r="V251" s="7" t="s">
        <v>784</v>
      </c>
      <c r="W251" s="9"/>
    </row>
    <row r="252" spans="3:23" ht="12.75">
      <c r="C252" s="7" t="s">
        <v>961</v>
      </c>
      <c r="D252" s="8" t="str">
        <f t="shared" si="82"/>
        <v> 02:15.63</v>
      </c>
      <c r="E252" s="7" t="s">
        <v>782</v>
      </c>
      <c r="G252" s="7" t="s">
        <v>2139</v>
      </c>
      <c r="H252" s="7" t="s">
        <v>3</v>
      </c>
      <c r="I252" s="7" t="s">
        <v>1062</v>
      </c>
      <c r="J252" s="7" t="s">
        <v>600</v>
      </c>
      <c r="K252" s="7" t="s">
        <v>671</v>
      </c>
      <c r="L252" s="7" t="s">
        <v>784</v>
      </c>
      <c r="M252" s="9" t="str">
        <f>IF(E252="F",K252,K252+0.0000016)</f>
        <v>02:15.63</v>
      </c>
      <c r="N252" s="9" t="str">
        <f>IF(L252="Y",M252*0.9942,M252)</f>
        <v>02:15.63</v>
      </c>
      <c r="O252" s="9" t="str">
        <f t="shared" si="125"/>
        <v>02:15.63</v>
      </c>
      <c r="P252" s="9" t="str">
        <f>IF(E252="F",O252,O252&amp;" f")</f>
        <v>02:15.63</v>
      </c>
      <c r="R252" s="9">
        <f>IF(E252="F",K252+0.0000016)</f>
        <v>0.0015713916666666666</v>
      </c>
      <c r="S252" s="9">
        <f>IF(L252="M",R252*1.0058399,R252)</f>
        <v>0.0015805684368608334</v>
      </c>
      <c r="T252" s="9" t="str">
        <f t="shared" si="129"/>
        <v>02:16.56</v>
      </c>
      <c r="U252" s="9" t="str">
        <f>IF(E252="F",T252,T252&amp;" f")</f>
        <v>02:16.56</v>
      </c>
      <c r="V252" s="7" t="s">
        <v>784</v>
      </c>
      <c r="W252" s="9"/>
    </row>
    <row r="253" spans="3:23" ht="12.75">
      <c r="C253" s="7" t="s">
        <v>962</v>
      </c>
      <c r="D253" s="8" t="str">
        <f aca="true" t="shared" si="131" ref="D253:D297">IF(V253="Y",IF(L253="Y"," "&amp;U253,U253&amp;"-"),IF(L253="M"," "&amp;P253,P253&amp;"-"))</f>
        <v> 02:16.22</v>
      </c>
      <c r="E253" s="7" t="s">
        <v>782</v>
      </c>
      <c r="G253" s="7" t="s">
        <v>10</v>
      </c>
      <c r="H253" s="7" t="s">
        <v>31</v>
      </c>
      <c r="I253" s="7" t="s">
        <v>849</v>
      </c>
      <c r="J253" s="7" t="s">
        <v>1418</v>
      </c>
      <c r="K253" s="7" t="s">
        <v>1249</v>
      </c>
      <c r="L253" s="7" t="s">
        <v>784</v>
      </c>
      <c r="M253" s="9" t="str">
        <f>IF(E253="F",K253,K253+0.0000016)</f>
        <v>02:16.22</v>
      </c>
      <c r="N253" s="9" t="str">
        <f>IF(L253="Y",M253*0.9942,M253)</f>
        <v>02:16.22</v>
      </c>
      <c r="O253" s="9" t="str">
        <f t="shared" si="125"/>
        <v>02:16.22</v>
      </c>
      <c r="P253" s="9" t="str">
        <f>IF(E253="F",O253,O253&amp;" f")</f>
        <v>02:16.22</v>
      </c>
      <c r="R253" s="9">
        <f>IF(E253="F",K253+0.0000016)</f>
        <v>0.0015782203703703704</v>
      </c>
      <c r="S253" s="9">
        <f>IF(L253="M",R253*1.0058399,R253)</f>
        <v>0.0015874370195112964</v>
      </c>
      <c r="T253" s="9" t="str">
        <f t="shared" si="129"/>
        <v>02:17.15</v>
      </c>
      <c r="U253" s="9" t="str">
        <f>IF(E253="F",T253,T253&amp;" f")</f>
        <v>02:17.15</v>
      </c>
      <c r="V253" s="7" t="s">
        <v>784</v>
      </c>
      <c r="W253" s="9"/>
    </row>
    <row r="254" ht="12.75">
      <c r="D254" s="8" t="str">
        <f t="shared" si="131"/>
        <v>-</v>
      </c>
    </row>
    <row r="255" spans="1:23" ht="12.75">
      <c r="A255" s="7" t="s">
        <v>934</v>
      </c>
      <c r="B255" s="8">
        <v>10</v>
      </c>
      <c r="C255" s="7" t="s">
        <v>953</v>
      </c>
      <c r="D255" s="8" t="str">
        <f t="shared" si="131"/>
        <v> 00:44.17</v>
      </c>
      <c r="E255" s="7" t="s">
        <v>782</v>
      </c>
      <c r="G255" s="7" t="s">
        <v>2335</v>
      </c>
      <c r="H255" s="7" t="s">
        <v>2336</v>
      </c>
      <c r="I255" s="7" t="s">
        <v>878</v>
      </c>
      <c r="J255" s="7" t="s">
        <v>735</v>
      </c>
      <c r="K255" s="7" t="s">
        <v>389</v>
      </c>
      <c r="L255" s="7" t="s">
        <v>784</v>
      </c>
      <c r="M255" s="9" t="str">
        <f aca="true" t="shared" si="132" ref="M255:M264">IF(E255="F",K255,K255+0.0000028)</f>
        <v>00:44.17</v>
      </c>
      <c r="N255" s="9" t="str">
        <f aca="true" t="shared" si="133" ref="N255:N264">IF(L255="Y",M255*0.9942,M255)</f>
        <v>00:44.17</v>
      </c>
      <c r="O255" s="9" t="str">
        <f aca="true" t="shared" si="134" ref="O255:O264">+TEXT(N255,"mm:ss.00")</f>
        <v>00:44.17</v>
      </c>
      <c r="P255" s="9" t="str">
        <f aca="true" t="shared" si="135" ref="P255:P264">IF(E255="F",O255,O255&amp;" f")</f>
        <v>00:44.17</v>
      </c>
      <c r="R255" s="9">
        <f aca="true" t="shared" si="136" ref="R255:R264">IF(E255="F",K255+0.0000028)</f>
        <v>0.0005140268518518519</v>
      </c>
      <c r="S255" s="9">
        <f aca="true" t="shared" si="137" ref="S255:S264">IF(L255="M",R255*1.0058399,R255)</f>
        <v>0.0005170287172639815</v>
      </c>
      <c r="T255" s="9" t="str">
        <f aca="true" t="shared" si="138" ref="T255:T264">+TEXT(S255,"mm:ss.00")</f>
        <v>00:44.67</v>
      </c>
      <c r="U255" s="9" t="str">
        <f aca="true" t="shared" si="139" ref="U255:U264">IF(E255="F",T255,T255&amp;" f")</f>
        <v>00:44.67</v>
      </c>
      <c r="V255" s="10" t="s">
        <v>784</v>
      </c>
      <c r="W255" s="9"/>
    </row>
    <row r="256" spans="2:23" ht="12.75">
      <c r="B256" s="8">
        <v>8</v>
      </c>
      <c r="C256" s="7" t="s">
        <v>954</v>
      </c>
      <c r="D256" s="8" t="str">
        <f t="shared" si="131"/>
        <v> 00:44.55</v>
      </c>
      <c r="E256" s="7" t="s">
        <v>782</v>
      </c>
      <c r="G256" s="7" t="s">
        <v>32</v>
      </c>
      <c r="H256" s="7" t="s">
        <v>33</v>
      </c>
      <c r="I256" s="7" t="s">
        <v>865</v>
      </c>
      <c r="J256" s="7" t="s">
        <v>737</v>
      </c>
      <c r="K256" s="7" t="s">
        <v>390</v>
      </c>
      <c r="L256" s="7" t="s">
        <v>784</v>
      </c>
      <c r="M256" s="9" t="str">
        <f t="shared" si="132"/>
        <v>00:44.55</v>
      </c>
      <c r="N256" s="9" t="str">
        <f t="shared" si="133"/>
        <v>00:44.55</v>
      </c>
      <c r="O256" s="9" t="str">
        <f t="shared" si="134"/>
        <v>00:44.55</v>
      </c>
      <c r="P256" s="9" t="str">
        <f t="shared" si="135"/>
        <v>00:44.55</v>
      </c>
      <c r="R256" s="9">
        <f t="shared" si="136"/>
        <v>0.0005184249999999999</v>
      </c>
      <c r="S256" s="9">
        <f t="shared" si="137"/>
        <v>0.0005214525501574999</v>
      </c>
      <c r="T256" s="9" t="str">
        <f t="shared" si="138"/>
        <v>00:45.05</v>
      </c>
      <c r="U256" s="9" t="str">
        <f t="shared" si="139"/>
        <v>00:45.05</v>
      </c>
      <c r="V256" s="10" t="s">
        <v>784</v>
      </c>
      <c r="W256" s="9"/>
    </row>
    <row r="257" spans="2:23" ht="12.75">
      <c r="B257" s="8">
        <v>6</v>
      </c>
      <c r="C257" s="7" t="s">
        <v>955</v>
      </c>
      <c r="D257" s="8" t="str">
        <f t="shared" si="131"/>
        <v> 00:45.68</v>
      </c>
      <c r="E257" s="7" t="s">
        <v>782</v>
      </c>
      <c r="G257" s="7" t="s">
        <v>34</v>
      </c>
      <c r="H257" s="7" t="s">
        <v>35</v>
      </c>
      <c r="I257" s="7" t="s">
        <v>1651</v>
      </c>
      <c r="J257" s="7" t="s">
        <v>1400</v>
      </c>
      <c r="K257" s="7" t="s">
        <v>1254</v>
      </c>
      <c r="L257" s="7" t="s">
        <v>784</v>
      </c>
      <c r="M257" s="9" t="str">
        <f t="shared" si="132"/>
        <v>00:45.68</v>
      </c>
      <c r="N257" s="9" t="str">
        <f t="shared" si="133"/>
        <v>00:45.68</v>
      </c>
      <c r="O257" s="9" t="str">
        <f t="shared" si="134"/>
        <v>00:45.68</v>
      </c>
      <c r="P257" s="9" t="str">
        <f t="shared" si="135"/>
        <v>00:45.68</v>
      </c>
      <c r="R257" s="9">
        <f t="shared" si="136"/>
        <v>0.0005315037037037036</v>
      </c>
      <c r="S257" s="9">
        <f t="shared" si="137"/>
        <v>0.0005346076321829629</v>
      </c>
      <c r="T257" s="9" t="str">
        <f t="shared" si="138"/>
        <v>00:46.19</v>
      </c>
      <c r="U257" s="9" t="str">
        <f t="shared" si="139"/>
        <v>00:46.19</v>
      </c>
      <c r="V257" s="10" t="s">
        <v>784</v>
      </c>
      <c r="W257" s="9"/>
    </row>
    <row r="258" spans="2:23" ht="12.75">
      <c r="B258" s="8">
        <v>4</v>
      </c>
      <c r="C258" s="7" t="s">
        <v>956</v>
      </c>
      <c r="D258" s="8" t="str">
        <f t="shared" si="131"/>
        <v> 00:46.11</v>
      </c>
      <c r="E258" s="7" t="s">
        <v>782</v>
      </c>
      <c r="G258" s="7" t="s">
        <v>2141</v>
      </c>
      <c r="H258" s="7" t="s">
        <v>36</v>
      </c>
      <c r="I258" s="7" t="s">
        <v>831</v>
      </c>
      <c r="J258" s="7" t="s">
        <v>739</v>
      </c>
      <c r="K258" s="7" t="s">
        <v>391</v>
      </c>
      <c r="L258" s="7" t="s">
        <v>784</v>
      </c>
      <c r="M258" s="9" t="str">
        <f>IF(E258="F",K258,K258+0.0000028)</f>
        <v>00:46.11</v>
      </c>
      <c r="N258" s="9" t="str">
        <f>IF(L258="Y",M258*0.9942,M258)</f>
        <v>00:46.11</v>
      </c>
      <c r="O258" s="9" t="str">
        <f t="shared" si="134"/>
        <v>00:46.11</v>
      </c>
      <c r="P258" s="9" t="str">
        <f>IF(E258="F",O258,O258&amp;" f")</f>
        <v>00:46.11</v>
      </c>
      <c r="R258" s="9">
        <f>IF(E258="F",K258+0.0000028)</f>
        <v>0.0005364805555555555</v>
      </c>
      <c r="S258" s="9">
        <f>IF(L258="M",R258*1.0058399,R258)</f>
        <v>0.0005396135483519445</v>
      </c>
      <c r="T258" s="9" t="str">
        <f t="shared" si="138"/>
        <v>00:46.62</v>
      </c>
      <c r="U258" s="9" t="str">
        <f>IF(E258="F",T258,T258&amp;" f")</f>
        <v>00:46.62</v>
      </c>
      <c r="V258" s="10" t="s">
        <v>784</v>
      </c>
      <c r="W258" s="9"/>
    </row>
    <row r="259" spans="2:23" ht="12.75">
      <c r="B259" s="8">
        <v>2</v>
      </c>
      <c r="C259" s="7" t="s">
        <v>957</v>
      </c>
      <c r="D259" s="8" t="str">
        <f t="shared" si="131"/>
        <v> 00:46.58</v>
      </c>
      <c r="E259" s="7" t="s">
        <v>782</v>
      </c>
      <c r="G259" s="7" t="s">
        <v>37</v>
      </c>
      <c r="H259" s="7" t="s">
        <v>38</v>
      </c>
      <c r="I259" s="7" t="s">
        <v>880</v>
      </c>
      <c r="J259" s="7" t="s">
        <v>1418</v>
      </c>
      <c r="K259" s="7" t="s">
        <v>1255</v>
      </c>
      <c r="L259" s="7" t="s">
        <v>784</v>
      </c>
      <c r="M259" s="9" t="str">
        <f t="shared" si="132"/>
        <v>00:46.58</v>
      </c>
      <c r="N259" s="9" t="str">
        <f t="shared" si="133"/>
        <v>00:46.58</v>
      </c>
      <c r="O259" s="9" t="str">
        <f t="shared" si="134"/>
        <v>00:46.58</v>
      </c>
      <c r="P259" s="9" t="str">
        <f t="shared" si="135"/>
        <v>00:46.58</v>
      </c>
      <c r="R259" s="9">
        <f t="shared" si="136"/>
        <v>0.0005419203703703703</v>
      </c>
      <c r="S259" s="9">
        <f t="shared" si="137"/>
        <v>0.0005450851311412962</v>
      </c>
      <c r="T259" s="9" t="str">
        <f t="shared" si="138"/>
        <v>00:47.10</v>
      </c>
      <c r="U259" s="9" t="str">
        <f t="shared" si="139"/>
        <v>00:47.10</v>
      </c>
      <c r="V259" s="10" t="s">
        <v>784</v>
      </c>
      <c r="W259" s="9"/>
    </row>
    <row r="260" spans="2:23" ht="12.75">
      <c r="B260" s="8">
        <v>1</v>
      </c>
      <c r="C260" s="7" t="s">
        <v>958</v>
      </c>
      <c r="D260" s="8" t="str">
        <f t="shared" si="131"/>
        <v> 00:46.70</v>
      </c>
      <c r="E260" s="7" t="s">
        <v>782</v>
      </c>
      <c r="G260" s="7" t="s">
        <v>39</v>
      </c>
      <c r="H260" s="7" t="s">
        <v>2331</v>
      </c>
      <c r="I260" s="7" t="s">
        <v>875</v>
      </c>
      <c r="J260" s="7" t="s">
        <v>1424</v>
      </c>
      <c r="K260" s="7" t="s">
        <v>1256</v>
      </c>
      <c r="L260" s="7" t="s">
        <v>784</v>
      </c>
      <c r="M260" s="9" t="str">
        <f t="shared" si="132"/>
        <v>00:46.70</v>
      </c>
      <c r="N260" s="9" t="str">
        <f t="shared" si="133"/>
        <v>00:46.70</v>
      </c>
      <c r="O260" s="9" t="str">
        <f t="shared" si="134"/>
        <v>00:46.70</v>
      </c>
      <c r="P260" s="9" t="str">
        <f t="shared" si="135"/>
        <v>00:46.70</v>
      </c>
      <c r="R260" s="9">
        <f t="shared" si="136"/>
        <v>0.0005433092592592593</v>
      </c>
      <c r="S260" s="9">
        <f t="shared" si="137"/>
        <v>0.0005464821310024074</v>
      </c>
      <c r="T260" s="9" t="str">
        <f t="shared" si="138"/>
        <v>00:47.22</v>
      </c>
      <c r="U260" s="9" t="str">
        <f t="shared" si="139"/>
        <v>00:47.22</v>
      </c>
      <c r="V260" s="10" t="s">
        <v>784</v>
      </c>
      <c r="W260" s="9"/>
    </row>
    <row r="261" spans="3:23" ht="12.75">
      <c r="C261" s="7" t="s">
        <v>959</v>
      </c>
      <c r="D261" s="8" t="str">
        <f t="shared" si="131"/>
        <v> 00:46.78</v>
      </c>
      <c r="E261" s="7" t="s">
        <v>782</v>
      </c>
      <c r="G261" s="7" t="s">
        <v>40</v>
      </c>
      <c r="H261" s="7" t="s">
        <v>41</v>
      </c>
      <c r="I261" s="7" t="s">
        <v>917</v>
      </c>
      <c r="J261" s="7" t="s">
        <v>741</v>
      </c>
      <c r="K261" s="7" t="s">
        <v>392</v>
      </c>
      <c r="L261" s="7" t="s">
        <v>784</v>
      </c>
      <c r="M261" s="9" t="str">
        <f t="shared" si="132"/>
        <v>00:46.78</v>
      </c>
      <c r="N261" s="9" t="str">
        <f t="shared" si="133"/>
        <v>00:46.78</v>
      </c>
      <c r="O261" s="9" t="str">
        <f t="shared" si="134"/>
        <v>00:46.78</v>
      </c>
      <c r="P261" s="9" t="str">
        <f t="shared" si="135"/>
        <v>00:46.78</v>
      </c>
      <c r="R261" s="9">
        <f t="shared" si="136"/>
        <v>0.0005442351851851852</v>
      </c>
      <c r="S261" s="9">
        <f t="shared" si="137"/>
        <v>0.0005474134642431482</v>
      </c>
      <c r="T261" s="9" t="str">
        <f t="shared" si="138"/>
        <v>00:47.30</v>
      </c>
      <c r="U261" s="9" t="str">
        <f t="shared" si="139"/>
        <v>00:47.30</v>
      </c>
      <c r="V261" s="10" t="s">
        <v>784</v>
      </c>
      <c r="W261" s="9"/>
    </row>
    <row r="262" spans="3:23" ht="12.75">
      <c r="C262" s="7" t="s">
        <v>960</v>
      </c>
      <c r="D262" s="8" t="str">
        <f t="shared" si="131"/>
        <v> 00:47.01</v>
      </c>
      <c r="E262" s="7" t="s">
        <v>782</v>
      </c>
      <c r="G262" s="7" t="s">
        <v>2345</v>
      </c>
      <c r="H262" s="7" t="s">
        <v>2351</v>
      </c>
      <c r="I262" s="7" t="s">
        <v>820</v>
      </c>
      <c r="J262" s="7" t="s">
        <v>1814</v>
      </c>
      <c r="K262" s="7" t="s">
        <v>239</v>
      </c>
      <c r="L262" s="7" t="s">
        <v>784</v>
      </c>
      <c r="M262" s="9" t="str">
        <f t="shared" si="132"/>
        <v>00:47.01</v>
      </c>
      <c r="N262" s="9" t="str">
        <f t="shared" si="133"/>
        <v>00:47.01</v>
      </c>
      <c r="O262" s="9" t="str">
        <f t="shared" si="134"/>
        <v>00:47.01</v>
      </c>
      <c r="P262" s="9" t="str">
        <f t="shared" si="135"/>
        <v>00:47.01</v>
      </c>
      <c r="R262" s="9">
        <f t="shared" si="136"/>
        <v>0.0005468972222222221</v>
      </c>
      <c r="S262" s="9">
        <f t="shared" si="137"/>
        <v>0.0005500910473102777</v>
      </c>
      <c r="T262" s="9" t="str">
        <f t="shared" si="138"/>
        <v>00:47.53</v>
      </c>
      <c r="U262" s="9" t="str">
        <f t="shared" si="139"/>
        <v>00:47.53</v>
      </c>
      <c r="V262" s="10" t="s">
        <v>784</v>
      </c>
      <c r="W262" s="9"/>
    </row>
    <row r="263" spans="3:23" ht="12.75">
      <c r="C263" s="7" t="s">
        <v>961</v>
      </c>
      <c r="D263" s="8" t="str">
        <f t="shared" si="131"/>
        <v> 00:47.03</v>
      </c>
      <c r="E263" s="7" t="s">
        <v>782</v>
      </c>
      <c r="G263" s="7" t="s">
        <v>42</v>
      </c>
      <c r="H263" s="7" t="s">
        <v>43</v>
      </c>
      <c r="I263" s="7" t="s">
        <v>814</v>
      </c>
      <c r="J263" s="7" t="s">
        <v>1420</v>
      </c>
      <c r="K263" s="7" t="s">
        <v>1257</v>
      </c>
      <c r="L263" s="7" t="s">
        <v>784</v>
      </c>
      <c r="M263" s="9" t="str">
        <f t="shared" si="132"/>
        <v>00:47.03</v>
      </c>
      <c r="N263" s="9" t="str">
        <f t="shared" si="133"/>
        <v>00:47.03</v>
      </c>
      <c r="O263" s="9" t="str">
        <f t="shared" si="134"/>
        <v>00:47.03</v>
      </c>
      <c r="P263" s="9" t="str">
        <f t="shared" si="135"/>
        <v>00:47.03</v>
      </c>
      <c r="R263" s="9">
        <f t="shared" si="136"/>
        <v>0.0005471287037037037</v>
      </c>
      <c r="S263" s="9">
        <f t="shared" si="137"/>
        <v>0.000550323880620463</v>
      </c>
      <c r="T263" s="9" t="str">
        <f t="shared" si="138"/>
        <v>00:47.55</v>
      </c>
      <c r="U263" s="9" t="str">
        <f t="shared" si="139"/>
        <v>00:47.55</v>
      </c>
      <c r="V263" s="10" t="s">
        <v>784</v>
      </c>
      <c r="W263" s="9"/>
    </row>
    <row r="264" spans="3:23" ht="12.75">
      <c r="C264" s="7" t="s">
        <v>962</v>
      </c>
      <c r="D264" s="8" t="str">
        <f t="shared" si="131"/>
        <v> 00:47.05</v>
      </c>
      <c r="E264" s="7" t="s">
        <v>782</v>
      </c>
      <c r="G264" s="7" t="s">
        <v>44</v>
      </c>
      <c r="H264" s="7" t="s">
        <v>45</v>
      </c>
      <c r="I264" s="7" t="s">
        <v>841</v>
      </c>
      <c r="J264" s="7" t="s">
        <v>599</v>
      </c>
      <c r="K264" s="7" t="s">
        <v>676</v>
      </c>
      <c r="L264" s="7" t="s">
        <v>784</v>
      </c>
      <c r="M264" s="9" t="str">
        <f t="shared" si="132"/>
        <v>00:47.05</v>
      </c>
      <c r="N264" s="9" t="str">
        <f t="shared" si="133"/>
        <v>00:47.05</v>
      </c>
      <c r="O264" s="9" t="str">
        <f t="shared" si="134"/>
        <v>00:47.05</v>
      </c>
      <c r="P264" s="9" t="str">
        <f t="shared" si="135"/>
        <v>00:47.05</v>
      </c>
      <c r="R264" s="9">
        <f t="shared" si="136"/>
        <v>0.0005473601851851851</v>
      </c>
      <c r="S264" s="9">
        <f t="shared" si="137"/>
        <v>0.0005505567139306481</v>
      </c>
      <c r="T264" s="9" t="str">
        <f t="shared" si="138"/>
        <v>00:47.57</v>
      </c>
      <c r="U264" s="9" t="str">
        <f t="shared" si="139"/>
        <v>00:47.57</v>
      </c>
      <c r="V264" s="10" t="s">
        <v>784</v>
      </c>
      <c r="W264" s="9"/>
    </row>
    <row r="265" ht="12.75">
      <c r="D265" s="8" t="str">
        <f t="shared" si="131"/>
        <v>-</v>
      </c>
    </row>
    <row r="266" spans="1:23" ht="12.75">
      <c r="A266" s="7" t="s">
        <v>936</v>
      </c>
      <c r="B266" s="8">
        <v>10</v>
      </c>
      <c r="C266" s="7" t="s">
        <v>953</v>
      </c>
      <c r="D266" s="8" t="str">
        <f t="shared" si="131"/>
        <v> 00:24.52</v>
      </c>
      <c r="E266" s="7" t="s">
        <v>782</v>
      </c>
      <c r="G266" s="7" t="s">
        <v>16</v>
      </c>
      <c r="H266" s="7" t="s">
        <v>17</v>
      </c>
      <c r="I266" s="7" t="s">
        <v>818</v>
      </c>
      <c r="J266" s="7" t="s">
        <v>1884</v>
      </c>
      <c r="K266" s="7" t="s">
        <v>1887</v>
      </c>
      <c r="L266" s="7" t="s">
        <v>784</v>
      </c>
      <c r="M266" s="9" t="str">
        <f aca="true" t="shared" si="140" ref="M266:M274">IF(E266="F",K266,K266+0.0000028)</f>
        <v>00:24.52</v>
      </c>
      <c r="N266" s="9" t="str">
        <f aca="true" t="shared" si="141" ref="N266:N274">IF(L266="Y",M266*0.9942,M266)</f>
        <v>00:24.52</v>
      </c>
      <c r="O266" s="9" t="str">
        <f aca="true" t="shared" si="142" ref="O266:O275">+TEXT(N266,"mm:ss.00")</f>
        <v>00:24.52</v>
      </c>
      <c r="P266" s="9" t="str">
        <f aca="true" t="shared" si="143" ref="P266:P274">IF(E266="F",O266,O266&amp;" f")</f>
        <v>00:24.52</v>
      </c>
      <c r="R266" s="9">
        <f aca="true" t="shared" si="144" ref="R266:R274">IF(E266="F",K266+0.0000028)</f>
        <v>0.00028659629629629633</v>
      </c>
      <c r="S266" s="9">
        <f aca="true" t="shared" si="145" ref="S266:S274">IF(L266="M",R266*1.0058399,R266)</f>
        <v>0.0002882699900070371</v>
      </c>
      <c r="T266" s="9" t="str">
        <f aca="true" t="shared" si="146" ref="T266:T275">+TEXT(S266,"mm:ss.00")</f>
        <v>00:24.91</v>
      </c>
      <c r="U266" s="9" t="str">
        <f aca="true" t="shared" si="147" ref="U266:U274">IF(E266="F",T266,T266&amp;" f")</f>
        <v>00:24.91</v>
      </c>
      <c r="V266" s="10" t="s">
        <v>784</v>
      </c>
      <c r="W266" s="9" t="s">
        <v>1262</v>
      </c>
    </row>
    <row r="267" spans="2:23" ht="12.75">
      <c r="B267" s="8">
        <v>8</v>
      </c>
      <c r="C267" s="7" t="s">
        <v>954</v>
      </c>
      <c r="D267" s="8" t="str">
        <f t="shared" si="131"/>
        <v> 00:24.87</v>
      </c>
      <c r="E267" s="7" t="s">
        <v>782</v>
      </c>
      <c r="G267" s="7" t="s">
        <v>12</v>
      </c>
      <c r="H267" s="7" t="s">
        <v>13</v>
      </c>
      <c r="I267" s="7" t="s">
        <v>885</v>
      </c>
      <c r="J267" s="7" t="s">
        <v>994</v>
      </c>
      <c r="K267" s="7" t="s">
        <v>1618</v>
      </c>
      <c r="L267" s="7" t="s">
        <v>784</v>
      </c>
      <c r="M267" s="9" t="str">
        <f t="shared" si="140"/>
        <v>00:24.87</v>
      </c>
      <c r="N267" s="9" t="str">
        <f t="shared" si="141"/>
        <v>00:24.87</v>
      </c>
      <c r="O267" s="9" t="str">
        <f t="shared" si="142"/>
        <v>00:24.87</v>
      </c>
      <c r="P267" s="9" t="str">
        <f t="shared" si="143"/>
        <v>00:24.87</v>
      </c>
      <c r="R267" s="9">
        <f t="shared" si="144"/>
        <v>0.0002906472222222223</v>
      </c>
      <c r="S267" s="9">
        <f t="shared" si="145"/>
        <v>0.0002923445729352778</v>
      </c>
      <c r="T267" s="9" t="str">
        <f t="shared" si="146"/>
        <v>00:25.26</v>
      </c>
      <c r="U267" s="9" t="str">
        <f t="shared" si="147"/>
        <v>00:25.26</v>
      </c>
      <c r="V267" s="10" t="s">
        <v>784</v>
      </c>
      <c r="W267" s="9"/>
    </row>
    <row r="268" spans="2:23" ht="12.75">
      <c r="B268" s="8">
        <v>6</v>
      </c>
      <c r="C268" s="7" t="s">
        <v>955</v>
      </c>
      <c r="D268" s="8" t="str">
        <f t="shared" si="131"/>
        <v> 00:25.14</v>
      </c>
      <c r="E268" s="7" t="s">
        <v>782</v>
      </c>
      <c r="G268" s="7" t="s">
        <v>18</v>
      </c>
      <c r="H268" s="7" t="s">
        <v>19</v>
      </c>
      <c r="I268" s="7" t="s">
        <v>858</v>
      </c>
      <c r="J268" s="7" t="s">
        <v>523</v>
      </c>
      <c r="K268" s="7" t="s">
        <v>690</v>
      </c>
      <c r="L268" s="7" t="s">
        <v>784</v>
      </c>
      <c r="M268" s="9" t="str">
        <f>IF(E268="F",K268,K268+0.0000028)</f>
        <v>00:25.14</v>
      </c>
      <c r="N268" s="9" t="str">
        <f>IF(L268="Y",M268*0.9942,M268)</f>
        <v>00:25.14</v>
      </c>
      <c r="O268" s="9" t="str">
        <f t="shared" si="142"/>
        <v>00:25.14</v>
      </c>
      <c r="P268" s="9" t="str">
        <f>IF(E268="F",O268,O268&amp;" f")</f>
        <v>00:25.14</v>
      </c>
      <c r="R268" s="9">
        <f>IF(E268="F",K268+0.0000028)</f>
        <v>0.0002937722222222222</v>
      </c>
      <c r="S268" s="9">
        <f>IF(L268="M",R268*1.0058399,R268)</f>
        <v>0.00029548782262277777</v>
      </c>
      <c r="T268" s="9" t="str">
        <f t="shared" si="146"/>
        <v>00:25.53</v>
      </c>
      <c r="U268" s="9" t="str">
        <f>IF(E268="F",T268,T268&amp;" f")</f>
        <v>00:25.53</v>
      </c>
      <c r="V268" s="10" t="s">
        <v>784</v>
      </c>
      <c r="W268" s="9"/>
    </row>
    <row r="269" spans="2:23" ht="12.75">
      <c r="B269" s="8">
        <v>4</v>
      </c>
      <c r="C269" s="7" t="s">
        <v>956</v>
      </c>
      <c r="D269" s="8" t="str">
        <f t="shared" si="131"/>
        <v> 00:25.15</v>
      </c>
      <c r="E269" s="7" t="s">
        <v>782</v>
      </c>
      <c r="G269" s="7" t="s">
        <v>2352</v>
      </c>
      <c r="H269" s="7" t="s">
        <v>2353</v>
      </c>
      <c r="I269" s="7" t="s">
        <v>831</v>
      </c>
      <c r="J269" s="7" t="s">
        <v>1889</v>
      </c>
      <c r="K269" s="7" t="s">
        <v>1888</v>
      </c>
      <c r="L269" s="7" t="s">
        <v>784</v>
      </c>
      <c r="M269" s="9" t="str">
        <f t="shared" si="140"/>
        <v>00:25.15</v>
      </c>
      <c r="N269" s="9" t="str">
        <f t="shared" si="141"/>
        <v>00:25.15</v>
      </c>
      <c r="O269" s="9" t="str">
        <f t="shared" si="142"/>
        <v>00:25.15</v>
      </c>
      <c r="P269" s="9" t="str">
        <f t="shared" si="143"/>
        <v>00:25.15</v>
      </c>
      <c r="R269" s="9">
        <f t="shared" si="144"/>
        <v>0.00029388796296296295</v>
      </c>
      <c r="S269" s="9">
        <f t="shared" si="145"/>
        <v>0.00029560423927787034</v>
      </c>
      <c r="T269" s="9" t="str">
        <f t="shared" si="146"/>
        <v>00:25.54</v>
      </c>
      <c r="U269" s="9" t="str">
        <f t="shared" si="147"/>
        <v>00:25.54</v>
      </c>
      <c r="V269" s="10" t="s">
        <v>784</v>
      </c>
      <c r="W269" s="9" t="s">
        <v>393</v>
      </c>
    </row>
    <row r="270" spans="2:23" ht="12.75">
      <c r="B270" s="8">
        <v>2</v>
      </c>
      <c r="C270" s="7" t="s">
        <v>957</v>
      </c>
      <c r="D270" s="8" t="str">
        <f t="shared" si="131"/>
        <v> 00:25.18</v>
      </c>
      <c r="E270" s="7" t="s">
        <v>782</v>
      </c>
      <c r="G270" s="7" t="s">
        <v>1</v>
      </c>
      <c r="H270" s="7" t="s">
        <v>2</v>
      </c>
      <c r="I270" s="7" t="s">
        <v>814</v>
      </c>
      <c r="J270" s="7" t="s">
        <v>1487</v>
      </c>
      <c r="K270" s="7" t="s">
        <v>1099</v>
      </c>
      <c r="L270" s="7" t="s">
        <v>784</v>
      </c>
      <c r="M270" s="9" t="str">
        <f t="shared" si="140"/>
        <v>00:25.18</v>
      </c>
      <c r="N270" s="9" t="str">
        <f t="shared" si="141"/>
        <v>00:25.18</v>
      </c>
      <c r="O270" s="9" t="str">
        <f t="shared" si="142"/>
        <v>00:25.18</v>
      </c>
      <c r="P270" s="9" t="str">
        <f t="shared" si="143"/>
        <v>00:25.18</v>
      </c>
      <c r="R270" s="9">
        <f t="shared" si="144"/>
        <v>0.0002942351851851852</v>
      </c>
      <c r="S270" s="9">
        <f t="shared" si="145"/>
        <v>0.00029595348924314817</v>
      </c>
      <c r="T270" s="9" t="str">
        <f t="shared" si="146"/>
        <v>00:25.57</v>
      </c>
      <c r="U270" s="9" t="str">
        <f t="shared" si="147"/>
        <v>00:25.57</v>
      </c>
      <c r="V270" s="10" t="s">
        <v>784</v>
      </c>
      <c r="W270" s="9"/>
    </row>
    <row r="271" spans="2:23" ht="12.75">
      <c r="B271" s="8">
        <v>1</v>
      </c>
      <c r="C271" s="7" t="s">
        <v>958</v>
      </c>
      <c r="D271" s="8" t="str">
        <f t="shared" si="131"/>
        <v> 00:25.35</v>
      </c>
      <c r="E271" s="7" t="s">
        <v>782</v>
      </c>
      <c r="G271" s="7" t="s">
        <v>14</v>
      </c>
      <c r="H271" s="7" t="s">
        <v>15</v>
      </c>
      <c r="I271" s="7" t="s">
        <v>809</v>
      </c>
      <c r="J271" s="7" t="s">
        <v>1592</v>
      </c>
      <c r="K271" s="7" t="s">
        <v>1619</v>
      </c>
      <c r="L271" s="7" t="s">
        <v>784</v>
      </c>
      <c r="M271" s="9" t="str">
        <f t="shared" si="140"/>
        <v>00:25.35</v>
      </c>
      <c r="N271" s="9" t="str">
        <f t="shared" si="141"/>
        <v>00:25.35</v>
      </c>
      <c r="O271" s="9" t="str">
        <f t="shared" si="142"/>
        <v>00:25.35</v>
      </c>
      <c r="P271" s="9" t="str">
        <f t="shared" si="143"/>
        <v>00:25.35</v>
      </c>
      <c r="R271" s="9">
        <f t="shared" si="144"/>
        <v>0.0002962027777777778</v>
      </c>
      <c r="S271" s="9">
        <f t="shared" si="145"/>
        <v>0.0002979325723797223</v>
      </c>
      <c r="T271" s="9" t="str">
        <f t="shared" si="146"/>
        <v>00:25.74</v>
      </c>
      <c r="U271" s="9" t="str">
        <f t="shared" si="147"/>
        <v>00:25.74</v>
      </c>
      <c r="V271" s="10" t="s">
        <v>784</v>
      </c>
      <c r="W271" s="9" t="s">
        <v>529</v>
      </c>
    </row>
    <row r="272" spans="3:23" ht="12.75">
      <c r="C272" s="7" t="s">
        <v>959</v>
      </c>
      <c r="D272" s="8" t="str">
        <f t="shared" si="131"/>
        <v> 00:25.41</v>
      </c>
      <c r="E272" s="7" t="s">
        <v>782</v>
      </c>
      <c r="G272" s="7" t="s">
        <v>20</v>
      </c>
      <c r="H272" s="7" t="s">
        <v>2331</v>
      </c>
      <c r="I272" s="7" t="s">
        <v>867</v>
      </c>
      <c r="J272" s="7" t="s">
        <v>598</v>
      </c>
      <c r="K272" s="7" t="s">
        <v>327</v>
      </c>
      <c r="L272" s="7" t="s">
        <v>784</v>
      </c>
      <c r="M272" s="9" t="str">
        <f t="shared" si="140"/>
        <v>00:25.41</v>
      </c>
      <c r="N272" s="9" t="str">
        <f t="shared" si="141"/>
        <v>00:25.41</v>
      </c>
      <c r="O272" s="9" t="str">
        <f t="shared" si="142"/>
        <v>00:25.41</v>
      </c>
      <c r="P272" s="9" t="str">
        <f t="shared" si="143"/>
        <v>00:25.41</v>
      </c>
      <c r="R272" s="9">
        <f t="shared" si="144"/>
        <v>0.00029689722222222225</v>
      </c>
      <c r="S272" s="9">
        <f t="shared" si="145"/>
        <v>0.0002986310723102778</v>
      </c>
      <c r="T272" s="9" t="str">
        <f t="shared" si="146"/>
        <v>00:25.80</v>
      </c>
      <c r="U272" s="9" t="str">
        <f t="shared" si="147"/>
        <v>00:25.80</v>
      </c>
      <c r="V272" s="10" t="s">
        <v>784</v>
      </c>
      <c r="W272" s="9" t="s">
        <v>394</v>
      </c>
    </row>
    <row r="273" spans="3:23" ht="12.75">
      <c r="C273" s="7" t="s">
        <v>960</v>
      </c>
      <c r="D273" s="8" t="str">
        <f t="shared" si="131"/>
        <v> 00:25.46</v>
      </c>
      <c r="E273" s="7" t="s">
        <v>782</v>
      </c>
      <c r="G273" s="7" t="s">
        <v>2354</v>
      </c>
      <c r="H273" s="7" t="s">
        <v>0</v>
      </c>
      <c r="I273" s="7" t="s">
        <v>876</v>
      </c>
      <c r="J273" s="7" t="s">
        <v>1418</v>
      </c>
      <c r="K273" s="7" t="s">
        <v>1264</v>
      </c>
      <c r="L273" s="7" t="s">
        <v>784</v>
      </c>
      <c r="M273" s="9" t="str">
        <f>IF(E273="F",K273,K273+0.0000028)</f>
        <v>00:25.46</v>
      </c>
      <c r="N273" s="9" t="str">
        <f>IF(L273="Y",M273*0.9942,M273)</f>
        <v>00:25.46</v>
      </c>
      <c r="O273" s="9" t="str">
        <f t="shared" si="142"/>
        <v>00:25.46</v>
      </c>
      <c r="P273" s="9" t="str">
        <f>IF(E273="F",O273,O273&amp;" f")</f>
        <v>00:25.46</v>
      </c>
      <c r="R273" s="9">
        <f>IF(E273="F",K273+0.0000028)</f>
        <v>0.00029747592592592595</v>
      </c>
      <c r="S273" s="9">
        <f>IF(L273="M",R273*1.0058399,R273)</f>
        <v>0.00029921315558574074</v>
      </c>
      <c r="T273" s="9" t="str">
        <f t="shared" si="146"/>
        <v>00:25.85</v>
      </c>
      <c r="U273" s="9" t="str">
        <f>IF(E273="F",T273,T273&amp;" f")</f>
        <v>00:25.85</v>
      </c>
      <c r="V273" s="10" t="s">
        <v>784</v>
      </c>
      <c r="W273" s="9" t="s">
        <v>395</v>
      </c>
    </row>
    <row r="274" spans="3:23" ht="12.75">
      <c r="C274" s="7" t="s">
        <v>961</v>
      </c>
      <c r="D274" s="8" t="str">
        <f t="shared" si="131"/>
        <v> 00:25.49</v>
      </c>
      <c r="E274" s="7" t="s">
        <v>782</v>
      </c>
      <c r="G274" s="7" t="s">
        <v>2139</v>
      </c>
      <c r="H274" s="7" t="s">
        <v>3</v>
      </c>
      <c r="I274" s="7" t="s">
        <v>1062</v>
      </c>
      <c r="J274" s="7" t="s">
        <v>1998</v>
      </c>
      <c r="K274" s="7" t="s">
        <v>2004</v>
      </c>
      <c r="L274" s="7" t="s">
        <v>784</v>
      </c>
      <c r="M274" s="9" t="str">
        <f t="shared" si="140"/>
        <v>00:25.49</v>
      </c>
      <c r="N274" s="9" t="str">
        <f t="shared" si="141"/>
        <v>00:25.49</v>
      </c>
      <c r="O274" s="9" t="str">
        <f t="shared" si="142"/>
        <v>00:25.49</v>
      </c>
      <c r="P274" s="9" t="str">
        <f t="shared" si="143"/>
        <v>00:25.49</v>
      </c>
      <c r="R274" s="9">
        <f t="shared" si="144"/>
        <v>0.0002978231481481481</v>
      </c>
      <c r="S274" s="9">
        <f t="shared" si="145"/>
        <v>0.0002995624055510185</v>
      </c>
      <c r="T274" s="9" t="str">
        <f t="shared" si="146"/>
        <v>00:25.88</v>
      </c>
      <c r="U274" s="9" t="str">
        <f t="shared" si="147"/>
        <v>00:25.88</v>
      </c>
      <c r="V274" s="10" t="s">
        <v>784</v>
      </c>
      <c r="W274" s="9"/>
    </row>
    <row r="275" spans="3:23" ht="12.75">
      <c r="C275" s="7" t="s">
        <v>962</v>
      </c>
      <c r="D275" s="8" t="str">
        <f t="shared" si="131"/>
        <v> 00:25.50</v>
      </c>
      <c r="E275" s="9" t="s">
        <v>782</v>
      </c>
      <c r="G275" s="7" t="s">
        <v>46</v>
      </c>
      <c r="H275" s="7" t="s">
        <v>47</v>
      </c>
      <c r="I275" s="7" t="s">
        <v>848</v>
      </c>
      <c r="J275" s="7" t="s">
        <v>1378</v>
      </c>
      <c r="K275" s="7" t="s">
        <v>1263</v>
      </c>
      <c r="L275" s="7" t="s">
        <v>784</v>
      </c>
      <c r="M275" s="9" t="str">
        <f>IF(E275="F",K275,K275+0.0000028)</f>
        <v>00:25.50</v>
      </c>
      <c r="N275" s="9" t="str">
        <f>IF(L275="Y",M275*0.9942,M275)</f>
        <v>00:25.50</v>
      </c>
      <c r="O275" s="9" t="str">
        <f t="shared" si="142"/>
        <v>00:25.50</v>
      </c>
      <c r="P275" s="9" t="str">
        <f>IF(E275="F",O275,O275&amp;" f")</f>
        <v>00:25.50</v>
      </c>
      <c r="R275" s="9">
        <f>IF(E275="F",K275+0.0000028)</f>
        <v>0.0002979388888888889</v>
      </c>
      <c r="S275" s="9">
        <f>IF(L275="M",R275*1.0058399,R275)</f>
        <v>0.00029967882220611114</v>
      </c>
      <c r="T275" s="9" t="str">
        <f t="shared" si="146"/>
        <v>00:25.89</v>
      </c>
      <c r="U275" s="9" t="str">
        <f>IF(E275="F",T275,T275&amp;" f")</f>
        <v>00:25.89</v>
      </c>
      <c r="V275" s="10" t="s">
        <v>784</v>
      </c>
      <c r="W275" s="9"/>
    </row>
    <row r="276" spans="4:22" ht="12.75">
      <c r="D276" s="8" t="str">
        <f t="shared" si="131"/>
        <v>-</v>
      </c>
      <c r="V276" s="10"/>
    </row>
    <row r="277" spans="1:22" ht="12.75">
      <c r="A277" s="7" t="s">
        <v>948</v>
      </c>
      <c r="B277" s="8">
        <v>10</v>
      </c>
      <c r="C277" s="7" t="s">
        <v>953</v>
      </c>
      <c r="D277" s="8" t="str">
        <f t="shared" si="131"/>
        <v> 10:48.50</v>
      </c>
      <c r="E277" s="7" t="s">
        <v>782</v>
      </c>
      <c r="G277" s="7" t="s">
        <v>2313</v>
      </c>
      <c r="H277" s="7" t="s">
        <v>2323</v>
      </c>
      <c r="I277" s="7" t="s">
        <v>834</v>
      </c>
      <c r="J277" s="7" t="s">
        <v>456</v>
      </c>
      <c r="K277" s="7" t="s">
        <v>458</v>
      </c>
      <c r="L277" s="7" t="s">
        <v>784</v>
      </c>
      <c r="M277" s="9" t="str">
        <f aca="true" t="shared" si="148" ref="M277:M286">IF(E277="F",K277,K277+0.0000016)</f>
        <v>10:48.50</v>
      </c>
      <c r="N277" s="9" t="str">
        <f aca="true" t="shared" si="149" ref="N277:N286">IF(L277="Y",M277*0.9942,M277)</f>
        <v>10:48.50</v>
      </c>
      <c r="O277" s="9" t="str">
        <f aca="true" t="shared" si="150" ref="O277:O286">+TEXT(N277,"mm:ss.00")</f>
        <v>10:48.50</v>
      </c>
      <c r="P277" s="9" t="str">
        <f aca="true" t="shared" si="151" ref="P277:P286">IF(E277="F",O277,O277&amp;" f")</f>
        <v>10:48.50</v>
      </c>
      <c r="R277" s="9">
        <f aca="true" t="shared" si="152" ref="R277:R286">IF(E277="F",K277+0.0000016)</f>
        <v>0.007507387037037037</v>
      </c>
      <c r="S277" s="9">
        <f aca="true" t="shared" si="153" ref="S277:S286">IF(L277="M",R277*1.0058399,R277)</f>
        <v>0.00755122942659463</v>
      </c>
      <c r="T277" s="9" t="str">
        <f aca="true" t="shared" si="154" ref="T277:T286">+TEXT(S277,"mm:ss.00")</f>
        <v>10:52.43</v>
      </c>
      <c r="U277" s="9" t="str">
        <f aca="true" t="shared" si="155" ref="U277:U286">IF(E277="F",T277,T277&amp;" f")</f>
        <v>10:52.43</v>
      </c>
      <c r="V277" s="7" t="s">
        <v>784</v>
      </c>
    </row>
    <row r="278" spans="2:22" ht="12.75">
      <c r="B278" s="8">
        <v>8</v>
      </c>
      <c r="C278" s="7" t="s">
        <v>954</v>
      </c>
      <c r="D278" s="8" t="str">
        <f t="shared" si="131"/>
        <v> 10:49.11</v>
      </c>
      <c r="E278" s="7" t="s">
        <v>782</v>
      </c>
      <c r="G278" s="7" t="s">
        <v>2324</v>
      </c>
      <c r="H278" s="7" t="s">
        <v>2325</v>
      </c>
      <c r="I278" s="7" t="s">
        <v>838</v>
      </c>
      <c r="J278" s="7" t="s">
        <v>735</v>
      </c>
      <c r="K278" s="7" t="s">
        <v>397</v>
      </c>
      <c r="L278" s="7" t="s">
        <v>784</v>
      </c>
      <c r="M278" s="9" t="str">
        <f t="shared" si="148"/>
        <v>10:49.11</v>
      </c>
      <c r="N278" s="9" t="str">
        <f t="shared" si="149"/>
        <v>10:49.11</v>
      </c>
      <c r="O278" s="9" t="str">
        <f t="shared" si="150"/>
        <v>10:49.11</v>
      </c>
      <c r="P278" s="9" t="str">
        <f t="shared" si="151"/>
        <v>10:49.11</v>
      </c>
      <c r="R278" s="9">
        <f t="shared" si="152"/>
        <v>0.007514447222222223</v>
      </c>
      <c r="S278" s="9">
        <f t="shared" si="153"/>
        <v>0.007558330842555278</v>
      </c>
      <c r="T278" s="9" t="str">
        <f t="shared" si="154"/>
        <v>10:53.04</v>
      </c>
      <c r="U278" s="9" t="str">
        <f t="shared" si="155"/>
        <v>10:53.04</v>
      </c>
      <c r="V278" s="7" t="s">
        <v>784</v>
      </c>
    </row>
    <row r="279" spans="2:22" ht="12.75">
      <c r="B279" s="8">
        <v>6</v>
      </c>
      <c r="C279" s="7" t="s">
        <v>955</v>
      </c>
      <c r="D279" s="8" t="str">
        <f t="shared" si="131"/>
        <v> 10:56.94</v>
      </c>
      <c r="E279" s="7" t="s">
        <v>782</v>
      </c>
      <c r="G279" s="7" t="s">
        <v>48</v>
      </c>
      <c r="H279" s="7" t="s">
        <v>49</v>
      </c>
      <c r="I279" s="7" t="s">
        <v>834</v>
      </c>
      <c r="J279" s="7" t="s">
        <v>1377</v>
      </c>
      <c r="K279" s="7" t="s">
        <v>1267</v>
      </c>
      <c r="L279" s="7" t="s">
        <v>784</v>
      </c>
      <c r="M279" s="9" t="str">
        <f t="shared" si="148"/>
        <v>10:56.94</v>
      </c>
      <c r="N279" s="9" t="str">
        <f t="shared" si="149"/>
        <v>10:56.94</v>
      </c>
      <c r="O279" s="9" t="str">
        <f t="shared" si="150"/>
        <v>10:56.94</v>
      </c>
      <c r="P279" s="9" t="str">
        <f t="shared" si="151"/>
        <v>10:56.94</v>
      </c>
      <c r="R279" s="9">
        <f t="shared" si="152"/>
        <v>0.0076050722222222224</v>
      </c>
      <c r="S279" s="9">
        <f t="shared" si="153"/>
        <v>0.007649485083492778</v>
      </c>
      <c r="T279" s="9" t="str">
        <f t="shared" si="154"/>
        <v>11:00.92</v>
      </c>
      <c r="U279" s="9" t="str">
        <f t="shared" si="155"/>
        <v>11:00.92</v>
      </c>
      <c r="V279" s="7" t="s">
        <v>784</v>
      </c>
    </row>
    <row r="280" spans="2:22" ht="12.75">
      <c r="B280" s="8">
        <v>4</v>
      </c>
      <c r="C280" s="7" t="s">
        <v>956</v>
      </c>
      <c r="D280" s="8" t="str">
        <f t="shared" si="131"/>
        <v> 10:58.18</v>
      </c>
      <c r="E280" s="7" t="s">
        <v>782</v>
      </c>
      <c r="G280" s="7" t="s">
        <v>2317</v>
      </c>
      <c r="H280" s="7" t="s">
        <v>2318</v>
      </c>
      <c r="I280" s="7" t="s">
        <v>821</v>
      </c>
      <c r="J280" s="7" t="s">
        <v>994</v>
      </c>
      <c r="K280" s="7" t="s">
        <v>1636</v>
      </c>
      <c r="L280" s="7" t="s">
        <v>784</v>
      </c>
      <c r="M280" s="9" t="str">
        <f t="shared" si="148"/>
        <v>10:58.18</v>
      </c>
      <c r="N280" s="9" t="str">
        <f t="shared" si="149"/>
        <v>10:58.18</v>
      </c>
      <c r="O280" s="9" t="str">
        <f t="shared" si="150"/>
        <v>10:58.18</v>
      </c>
      <c r="P280" s="9" t="str">
        <f t="shared" si="151"/>
        <v>10:58.18</v>
      </c>
      <c r="R280" s="9">
        <f t="shared" si="152"/>
        <v>0.007619424074074075</v>
      </c>
      <c r="S280" s="9">
        <f t="shared" si="153"/>
        <v>0.00766392074872426</v>
      </c>
      <c r="T280" s="9" t="str">
        <f t="shared" si="154"/>
        <v>11:02.16</v>
      </c>
      <c r="U280" s="9" t="str">
        <f t="shared" si="155"/>
        <v>11:02.16</v>
      </c>
      <c r="V280" s="7" t="s">
        <v>784</v>
      </c>
    </row>
    <row r="281" spans="2:22" ht="12.75">
      <c r="B281" s="8">
        <v>2</v>
      </c>
      <c r="C281" s="7" t="s">
        <v>957</v>
      </c>
      <c r="D281" s="8" t="str">
        <f t="shared" si="131"/>
        <v> 10:58.40</v>
      </c>
      <c r="E281" s="7" t="s">
        <v>782</v>
      </c>
      <c r="G281" s="7" t="s">
        <v>2328</v>
      </c>
      <c r="H281" s="7" t="s">
        <v>2329</v>
      </c>
      <c r="I281" s="7" t="s">
        <v>849</v>
      </c>
      <c r="J281" s="7" t="s">
        <v>1896</v>
      </c>
      <c r="K281" s="7" t="s">
        <v>1903</v>
      </c>
      <c r="L281" s="7" t="s">
        <v>784</v>
      </c>
      <c r="M281" s="9" t="str">
        <f t="shared" si="148"/>
        <v>10:58.40</v>
      </c>
      <c r="N281" s="9" t="str">
        <f t="shared" si="149"/>
        <v>10:58.40</v>
      </c>
      <c r="O281" s="9" t="str">
        <f t="shared" si="150"/>
        <v>10:58.40</v>
      </c>
      <c r="P281" s="9" t="str">
        <f t="shared" si="151"/>
        <v>10:58.40</v>
      </c>
      <c r="R281" s="9">
        <f t="shared" si="152"/>
        <v>0.00762197037037037</v>
      </c>
      <c r="S281" s="9">
        <f t="shared" si="153"/>
        <v>0.007666481915136296</v>
      </c>
      <c r="T281" s="9" t="str">
        <f t="shared" si="154"/>
        <v>11:02.38</v>
      </c>
      <c r="U281" s="9" t="str">
        <f t="shared" si="155"/>
        <v>11:02.38</v>
      </c>
      <c r="V281" s="7" t="s">
        <v>784</v>
      </c>
    </row>
    <row r="282" spans="2:22" ht="12.75">
      <c r="B282" s="8">
        <v>1</v>
      </c>
      <c r="C282" s="7" t="s">
        <v>958</v>
      </c>
      <c r="D282" s="8" t="str">
        <f t="shared" si="131"/>
        <v> 11:01.16</v>
      </c>
      <c r="E282" s="7" t="s">
        <v>782</v>
      </c>
      <c r="G282" s="7" t="s">
        <v>2333</v>
      </c>
      <c r="H282" s="7" t="s">
        <v>2334</v>
      </c>
      <c r="I282" s="7" t="s">
        <v>831</v>
      </c>
      <c r="J282" s="7" t="s">
        <v>1889</v>
      </c>
      <c r="K282" s="7" t="s">
        <v>1904</v>
      </c>
      <c r="L282" s="7" t="s">
        <v>784</v>
      </c>
      <c r="M282" s="9" t="str">
        <f t="shared" si="148"/>
        <v>11:01.16</v>
      </c>
      <c r="N282" s="9" t="str">
        <f t="shared" si="149"/>
        <v>11:01.16</v>
      </c>
      <c r="O282" s="9" t="str">
        <f t="shared" si="150"/>
        <v>11:01.16</v>
      </c>
      <c r="P282" s="9" t="str">
        <f t="shared" si="151"/>
        <v>11:01.16</v>
      </c>
      <c r="R282" s="9">
        <f t="shared" si="152"/>
        <v>0.007653914814814816</v>
      </c>
      <c r="S282" s="9">
        <f t="shared" si="153"/>
        <v>0.007698612911941853</v>
      </c>
      <c r="T282" s="9" t="str">
        <f t="shared" si="154"/>
        <v>11:05.16</v>
      </c>
      <c r="U282" s="9" t="str">
        <f t="shared" si="155"/>
        <v>11:05.16</v>
      </c>
      <c r="V282" s="7" t="s">
        <v>784</v>
      </c>
    </row>
    <row r="283" spans="3:22" ht="12.75">
      <c r="C283" s="7" t="s">
        <v>959</v>
      </c>
      <c r="D283" s="8" t="str">
        <f t="shared" si="131"/>
        <v> 11:07.15</v>
      </c>
      <c r="E283" s="7" t="s">
        <v>782</v>
      </c>
      <c r="G283" s="7" t="s">
        <v>50</v>
      </c>
      <c r="H283" s="7" t="s">
        <v>51</v>
      </c>
      <c r="I283" s="7" t="s">
        <v>880</v>
      </c>
      <c r="J283" s="7" t="s">
        <v>743</v>
      </c>
      <c r="K283" s="7" t="s">
        <v>398</v>
      </c>
      <c r="L283" s="7" t="s">
        <v>784</v>
      </c>
      <c r="M283" s="9" t="str">
        <f t="shared" si="148"/>
        <v>11:07.15</v>
      </c>
      <c r="N283" s="9" t="str">
        <f t="shared" si="149"/>
        <v>11:07.15</v>
      </c>
      <c r="O283" s="9" t="str">
        <f t="shared" si="150"/>
        <v>11:07.15</v>
      </c>
      <c r="P283" s="9" t="str">
        <f t="shared" si="151"/>
        <v>11:07.15</v>
      </c>
      <c r="R283" s="9">
        <f t="shared" si="152"/>
        <v>0.007723243518518519</v>
      </c>
      <c r="S283" s="9">
        <f t="shared" si="153"/>
        <v>0.007768346488342316</v>
      </c>
      <c r="T283" s="9" t="str">
        <f t="shared" si="154"/>
        <v>11:11.19</v>
      </c>
      <c r="U283" s="9" t="str">
        <f t="shared" si="155"/>
        <v>11:11.19</v>
      </c>
      <c r="V283" s="7" t="s">
        <v>784</v>
      </c>
    </row>
    <row r="284" spans="3:22" ht="12.75">
      <c r="C284" s="7" t="s">
        <v>960</v>
      </c>
      <c r="D284" s="8" t="str">
        <f t="shared" si="131"/>
        <v> 11:07.37</v>
      </c>
      <c r="E284" s="7" t="s">
        <v>782</v>
      </c>
      <c r="G284" s="7" t="s">
        <v>52</v>
      </c>
      <c r="H284" s="7" t="s">
        <v>53</v>
      </c>
      <c r="I284" s="7" t="s">
        <v>858</v>
      </c>
      <c r="J284" s="7" t="s">
        <v>745</v>
      </c>
      <c r="K284" s="7" t="s">
        <v>399</v>
      </c>
      <c r="L284" s="7" t="s">
        <v>784</v>
      </c>
      <c r="M284" s="9" t="str">
        <f t="shared" si="148"/>
        <v>11:07.37</v>
      </c>
      <c r="N284" s="9" t="str">
        <f t="shared" si="149"/>
        <v>11:07.37</v>
      </c>
      <c r="O284" s="9" t="str">
        <f t="shared" si="150"/>
        <v>11:07.37</v>
      </c>
      <c r="P284" s="9" t="str">
        <f t="shared" si="151"/>
        <v>11:07.37</v>
      </c>
      <c r="R284" s="9">
        <f t="shared" si="152"/>
        <v>0.007725789814814815</v>
      </c>
      <c r="S284" s="9">
        <f t="shared" si="153"/>
        <v>0.007770907654754352</v>
      </c>
      <c r="T284" s="9" t="str">
        <f t="shared" si="154"/>
        <v>11:11.41</v>
      </c>
      <c r="U284" s="9" t="str">
        <f t="shared" si="155"/>
        <v>11:11.41</v>
      </c>
      <c r="V284" s="7" t="s">
        <v>784</v>
      </c>
    </row>
    <row r="285" spans="3:22" ht="12.75">
      <c r="C285" s="7" t="s">
        <v>961</v>
      </c>
      <c r="D285" s="8" t="str">
        <f t="shared" si="131"/>
        <v> 11:13.26</v>
      </c>
      <c r="E285" s="7" t="s">
        <v>782</v>
      </c>
      <c r="G285" s="7" t="s">
        <v>54</v>
      </c>
      <c r="H285" s="7" t="s">
        <v>55</v>
      </c>
      <c r="I285" s="7" t="s">
        <v>816</v>
      </c>
      <c r="J285" s="7" t="s">
        <v>338</v>
      </c>
      <c r="K285" s="7" t="s">
        <v>400</v>
      </c>
      <c r="L285" s="7" t="s">
        <v>784</v>
      </c>
      <c r="M285" s="9" t="str">
        <f t="shared" si="148"/>
        <v>11:13.26</v>
      </c>
      <c r="N285" s="9" t="str">
        <f t="shared" si="149"/>
        <v>11:13.26</v>
      </c>
      <c r="O285" s="9" t="str">
        <f t="shared" si="150"/>
        <v>11:13.26</v>
      </c>
      <c r="P285" s="9" t="str">
        <f t="shared" si="151"/>
        <v>11:13.26</v>
      </c>
      <c r="R285" s="9">
        <f t="shared" si="152"/>
        <v>0.007793961111111111</v>
      </c>
      <c r="S285" s="9">
        <f t="shared" si="153"/>
        <v>0.00783947706460389</v>
      </c>
      <c r="T285" s="9" t="str">
        <f t="shared" si="154"/>
        <v>11:17.33</v>
      </c>
      <c r="U285" s="9" t="str">
        <f t="shared" si="155"/>
        <v>11:17.33</v>
      </c>
      <c r="V285" s="7" t="s">
        <v>784</v>
      </c>
    </row>
    <row r="286" spans="3:23" ht="12.75">
      <c r="C286" s="7" t="s">
        <v>962</v>
      </c>
      <c r="D286" s="8" t="str">
        <f t="shared" si="131"/>
        <v> 11:18.67</v>
      </c>
      <c r="E286" s="7" t="s">
        <v>782</v>
      </c>
      <c r="G286" s="7" t="s">
        <v>56</v>
      </c>
      <c r="H286" s="7" t="s">
        <v>57</v>
      </c>
      <c r="I286" s="7" t="s">
        <v>830</v>
      </c>
      <c r="J286" s="7" t="s">
        <v>1389</v>
      </c>
      <c r="K286" s="7" t="s">
        <v>1268</v>
      </c>
      <c r="L286" s="7" t="s">
        <v>784</v>
      </c>
      <c r="M286" s="9" t="str">
        <f t="shared" si="148"/>
        <v>11:18.67</v>
      </c>
      <c r="N286" s="9" t="str">
        <f t="shared" si="149"/>
        <v>11:18.67</v>
      </c>
      <c r="O286" s="9" t="str">
        <f t="shared" si="150"/>
        <v>11:18.67</v>
      </c>
      <c r="P286" s="9" t="str">
        <f t="shared" si="151"/>
        <v>11:18.67</v>
      </c>
      <c r="R286" s="9">
        <f t="shared" si="152"/>
        <v>0.00785657685185185</v>
      </c>
      <c r="S286" s="9">
        <f t="shared" si="153"/>
        <v>0.00790245847500898</v>
      </c>
      <c r="T286" s="9" t="str">
        <f t="shared" si="154"/>
        <v>11:22.77</v>
      </c>
      <c r="U286" s="9" t="str">
        <f t="shared" si="155"/>
        <v>11:22.77</v>
      </c>
      <c r="V286" s="7" t="s">
        <v>784</v>
      </c>
      <c r="W286" s="7" t="s">
        <v>225</v>
      </c>
    </row>
    <row r="287" ht="12.75">
      <c r="D287" s="8" t="str">
        <f t="shared" si="131"/>
        <v>-</v>
      </c>
    </row>
    <row r="288" spans="1:22" ht="12.75">
      <c r="A288" s="7" t="s">
        <v>1852</v>
      </c>
      <c r="B288" s="8">
        <v>10</v>
      </c>
      <c r="C288" s="7" t="s">
        <v>953</v>
      </c>
      <c r="D288" s="8" t="str">
        <f t="shared" si="131"/>
        <v> 03:53.43</v>
      </c>
      <c r="E288" s="7" t="s">
        <v>782</v>
      </c>
      <c r="G288" s="7" t="s">
        <v>831</v>
      </c>
      <c r="J288" s="7" t="s">
        <v>735</v>
      </c>
      <c r="K288" s="7" t="s">
        <v>404</v>
      </c>
      <c r="L288" s="7" t="s">
        <v>784</v>
      </c>
      <c r="M288" s="9" t="str">
        <f>IF(E288="F",K288,K288+0.0000016)</f>
        <v>03:53.43</v>
      </c>
      <c r="N288" s="9" t="str">
        <f>IF(L288="Y",M288*0.9942,M288)</f>
        <v>03:53.43</v>
      </c>
      <c r="O288" s="9" t="str">
        <f aca="true" t="shared" si="156" ref="O288:O297">+TEXT(N288,"mm:ss.00")</f>
        <v>03:53.43</v>
      </c>
      <c r="P288" s="9" t="str">
        <f>IF(E288="F",O288,O288&amp;" f")</f>
        <v>03:53.43</v>
      </c>
      <c r="R288" s="9">
        <f>IF(E288="F",K288+0.0000016)</f>
        <v>0.002703336111111111</v>
      </c>
      <c r="S288" s="9">
        <f>IF(L288="M",R288*1.0058399,R288)</f>
        <v>0.0027191233236663888</v>
      </c>
      <c r="T288" s="9" t="str">
        <f aca="true" t="shared" si="157" ref="T288:T297">+TEXT(S288,"mm:ss.00")</f>
        <v>03:54.93</v>
      </c>
      <c r="U288" s="9" t="str">
        <f>IF(E288="F",T288,T288&amp;" f")</f>
        <v>03:54.93</v>
      </c>
      <c r="V288" s="7" t="s">
        <v>784</v>
      </c>
    </row>
    <row r="289" spans="2:22" ht="12.75">
      <c r="B289" s="8">
        <v>8</v>
      </c>
      <c r="C289" s="7" t="s">
        <v>954</v>
      </c>
      <c r="D289" s="8" t="str">
        <f t="shared" si="131"/>
        <v> 03:59.03</v>
      </c>
      <c r="E289" s="7" t="s">
        <v>782</v>
      </c>
      <c r="G289" s="7" t="s">
        <v>814</v>
      </c>
      <c r="J289" s="7" t="s">
        <v>737</v>
      </c>
      <c r="K289" s="7" t="s">
        <v>405</v>
      </c>
      <c r="L289" s="7" t="s">
        <v>784</v>
      </c>
      <c r="M289" s="9" t="str">
        <f aca="true" t="shared" si="158" ref="M289:M297">IF(E289="F",K289,K289+0.0000016)</f>
        <v>03:59.03</v>
      </c>
      <c r="N289" s="9" t="str">
        <f>IF(L289="Y",M289*0.9942,M289)</f>
        <v>03:59.03</v>
      </c>
      <c r="O289" s="9" t="str">
        <f t="shared" si="156"/>
        <v>03:59.03</v>
      </c>
      <c r="P289" s="9" t="str">
        <f aca="true" t="shared" si="159" ref="P289:P297">IF(E289="F",O289,O289&amp;" f")</f>
        <v>03:59.03</v>
      </c>
      <c r="R289" s="9">
        <f aca="true" t="shared" si="160" ref="R289:R297">IF(E289="F",K289+0.0000016)</f>
        <v>0.002768150925925926</v>
      </c>
      <c r="S289" s="9">
        <f aca="true" t="shared" si="161" ref="S289:S297">IF(L289="M",R289*1.0058399,R289)</f>
        <v>0.0027843166505182406</v>
      </c>
      <c r="T289" s="9" t="str">
        <f t="shared" si="157"/>
        <v>04:00.56</v>
      </c>
      <c r="U289" s="9" t="str">
        <f aca="true" t="shared" si="162" ref="U289:U297">IF(E289="F",T289,T289&amp;" f")</f>
        <v>04:00.56</v>
      </c>
      <c r="V289" s="7" t="s">
        <v>784</v>
      </c>
    </row>
    <row r="290" spans="2:22" ht="12.75">
      <c r="B290" s="8">
        <v>6</v>
      </c>
      <c r="C290" s="7" t="s">
        <v>955</v>
      </c>
      <c r="D290" s="8" t="str">
        <f t="shared" si="131"/>
        <v> 04:00.27</v>
      </c>
      <c r="E290" s="7" t="s">
        <v>782</v>
      </c>
      <c r="G290" s="7" t="s">
        <v>834</v>
      </c>
      <c r="J290" s="7" t="s">
        <v>739</v>
      </c>
      <c r="K290" s="7" t="s">
        <v>406</v>
      </c>
      <c r="L290" s="7" t="s">
        <v>784</v>
      </c>
      <c r="M290" s="9" t="str">
        <f t="shared" si="158"/>
        <v>04:00.27</v>
      </c>
      <c r="N290" s="9" t="str">
        <f>IF(L290="Y",M290*0.9942,M290)</f>
        <v>04:00.27</v>
      </c>
      <c r="O290" s="9" t="str">
        <f t="shared" si="156"/>
        <v>04:00.27</v>
      </c>
      <c r="P290" s="9" t="str">
        <f t="shared" si="159"/>
        <v>04:00.27</v>
      </c>
      <c r="R290" s="9">
        <f t="shared" si="160"/>
        <v>0.002782502777777778</v>
      </c>
      <c r="S290" s="9">
        <f t="shared" si="161"/>
        <v>0.0027987523157497226</v>
      </c>
      <c r="T290" s="9" t="str">
        <f t="shared" si="157"/>
        <v>04:01.81</v>
      </c>
      <c r="U290" s="9" t="str">
        <f t="shared" si="162"/>
        <v>04:01.81</v>
      </c>
      <c r="V290" s="7" t="s">
        <v>784</v>
      </c>
    </row>
    <row r="291" spans="2:22" ht="12.75">
      <c r="B291" s="8">
        <v>4</v>
      </c>
      <c r="C291" s="7" t="s">
        <v>956</v>
      </c>
      <c r="D291" s="8" t="str">
        <f t="shared" si="131"/>
        <v> 04:01.26</v>
      </c>
      <c r="E291" s="7" t="s">
        <v>782</v>
      </c>
      <c r="G291" s="7" t="s">
        <v>832</v>
      </c>
      <c r="J291" s="7" t="s">
        <v>741</v>
      </c>
      <c r="K291" s="7" t="s">
        <v>407</v>
      </c>
      <c r="L291" s="7" t="s">
        <v>784</v>
      </c>
      <c r="M291" s="9" t="str">
        <f>IF(E291="F",K291,K291+0.0000016)</f>
        <v>04:01.26</v>
      </c>
      <c r="N291" s="9" t="str">
        <f aca="true" t="shared" si="163" ref="N291:N296">IF(L291="Y",M291*0.9942,M291)</f>
        <v>04:01.26</v>
      </c>
      <c r="O291" s="9" t="str">
        <f t="shared" si="156"/>
        <v>04:01.26</v>
      </c>
      <c r="P291" s="9" t="str">
        <f>IF(E291="F",O291,O291&amp;" f")</f>
        <v>04:01.26</v>
      </c>
      <c r="R291" s="9">
        <f>IF(E291="F",K291+0.0000016)</f>
        <v>0.0027939611111111114</v>
      </c>
      <c r="S291" s="9">
        <f>IF(L291="M",R291*1.0058399,R291)</f>
        <v>0.002810277564603889</v>
      </c>
      <c r="T291" s="9" t="str">
        <f t="shared" si="157"/>
        <v>04:02.81</v>
      </c>
      <c r="U291" s="9" t="str">
        <f>IF(E291="F",T291,T291&amp;" f")</f>
        <v>04:02.81</v>
      </c>
      <c r="V291" s="7" t="s">
        <v>784</v>
      </c>
    </row>
    <row r="292" spans="2:22" ht="12.75">
      <c r="B292" s="8">
        <v>2</v>
      </c>
      <c r="C292" s="7" t="s">
        <v>957</v>
      </c>
      <c r="D292" s="8" t="str">
        <f t="shared" si="131"/>
        <v> 04:01.30</v>
      </c>
      <c r="E292" s="7" t="s">
        <v>782</v>
      </c>
      <c r="G292" s="7" t="s">
        <v>885</v>
      </c>
      <c r="J292" s="7" t="s">
        <v>463</v>
      </c>
      <c r="K292" s="7" t="s">
        <v>464</v>
      </c>
      <c r="L292" s="7" t="s">
        <v>784</v>
      </c>
      <c r="M292" s="9" t="str">
        <f>IF(E292="F",K292,K292+0.0000016)</f>
        <v>04:01.30</v>
      </c>
      <c r="N292" s="9" t="str">
        <f>IF(L292="Y",M292*0.9942,M292)</f>
        <v>04:01.30</v>
      </c>
      <c r="O292" s="9" t="str">
        <f t="shared" si="156"/>
        <v>04:01.30</v>
      </c>
      <c r="P292" s="9" t="str">
        <f>IF(E292="F",O292,O292&amp;" f")</f>
        <v>04:01.30</v>
      </c>
      <c r="R292" s="9">
        <f>IF(E292="F",K292+0.0000016)</f>
        <v>0.002794424074074074</v>
      </c>
      <c r="S292" s="9">
        <f>IF(L292="M",R292*1.0058399,R292)</f>
        <v>0.002810743231224259</v>
      </c>
      <c r="T292" s="9" t="str">
        <f t="shared" si="157"/>
        <v>04:02.85</v>
      </c>
      <c r="U292" s="9" t="str">
        <f>IF(E292="F",T292,T292&amp;" f")</f>
        <v>04:02.85</v>
      </c>
      <c r="V292" s="7" t="s">
        <v>784</v>
      </c>
    </row>
    <row r="293" spans="2:22" ht="12.75">
      <c r="B293" s="8">
        <v>1</v>
      </c>
      <c r="C293" s="7" t="s">
        <v>958</v>
      </c>
      <c r="D293" s="8" t="str">
        <f t="shared" si="131"/>
        <v> 04:01.71</v>
      </c>
      <c r="E293" s="7" t="s">
        <v>782</v>
      </c>
      <c r="G293" s="7" t="s">
        <v>878</v>
      </c>
      <c r="J293" s="7" t="s">
        <v>1488</v>
      </c>
      <c r="K293" s="7" t="s">
        <v>1110</v>
      </c>
      <c r="L293" s="7" t="s">
        <v>784</v>
      </c>
      <c r="M293" s="9" t="str">
        <f>IF(E293="F",K293,K293+0.0000016)</f>
        <v>04:01.71</v>
      </c>
      <c r="N293" s="9" t="str">
        <f>IF(L293="Y",M293*0.9942,M293)</f>
        <v>04:01.71</v>
      </c>
      <c r="O293" s="9" t="str">
        <f>+TEXT(N293,"mm:ss.00")</f>
        <v>04:01.71</v>
      </c>
      <c r="P293" s="9" t="str">
        <f>IF(E293="F",O293,O293&amp;" f")</f>
        <v>04:01.71</v>
      </c>
      <c r="R293" s="9">
        <f>IF(E293="F",K293+0.0000016)</f>
        <v>0.0027991694444444446</v>
      </c>
      <c r="S293" s="9">
        <f>IF(L293="M",R293*1.0058399,R293)</f>
        <v>0.0028155163140830557</v>
      </c>
      <c r="T293" s="9" t="str">
        <f>+TEXT(S293,"mm:ss.00")</f>
        <v>04:03.26</v>
      </c>
      <c r="U293" s="9" t="str">
        <f>IF(E293="F",T293,T293&amp;" f")</f>
        <v>04:03.26</v>
      </c>
      <c r="V293" s="7" t="s">
        <v>784</v>
      </c>
    </row>
    <row r="294" spans="3:22" ht="12.75">
      <c r="C294" s="7" t="s">
        <v>959</v>
      </c>
      <c r="D294" s="8" t="str">
        <f t="shared" si="131"/>
        <v> 04:01.99</v>
      </c>
      <c r="E294" s="7" t="s">
        <v>782</v>
      </c>
      <c r="G294" s="7" t="s">
        <v>865</v>
      </c>
      <c r="J294" s="7" t="s">
        <v>743</v>
      </c>
      <c r="K294" s="7" t="s">
        <v>408</v>
      </c>
      <c r="L294" s="7" t="s">
        <v>784</v>
      </c>
      <c r="M294" s="9" t="str">
        <f>IF(E294="F",K294,K294+0.0000016)</f>
        <v>04:01.99</v>
      </c>
      <c r="N294" s="9" t="str">
        <f>IF(L294="Y",M294*0.9942,M294)</f>
        <v>04:01.99</v>
      </c>
      <c r="O294" s="9" t="str">
        <f t="shared" si="156"/>
        <v>04:01.99</v>
      </c>
      <c r="P294" s="9" t="str">
        <f>IF(E294="F",O294,O294&amp;" f")</f>
        <v>04:01.99</v>
      </c>
      <c r="R294" s="9">
        <f>IF(E294="F",K294+0.0000016)</f>
        <v>0.0028024101851851853</v>
      </c>
      <c r="S294" s="9">
        <f>IF(L294="M",R294*1.0058399,R294)</f>
        <v>0.002818775980425648</v>
      </c>
      <c r="T294" s="9" t="str">
        <f t="shared" si="157"/>
        <v>04:03.54</v>
      </c>
      <c r="U294" s="9" t="str">
        <f>IF(E294="F",T294,T294&amp;" f")</f>
        <v>04:03.54</v>
      </c>
      <c r="V294" s="7" t="s">
        <v>784</v>
      </c>
    </row>
    <row r="295" spans="3:22" ht="12.75">
      <c r="C295" s="7" t="s">
        <v>960</v>
      </c>
      <c r="D295" s="8" t="str">
        <f t="shared" si="131"/>
        <v> 04:03.29</v>
      </c>
      <c r="E295" s="7" t="s">
        <v>782</v>
      </c>
      <c r="G295" s="7" t="s">
        <v>867</v>
      </c>
      <c r="J295" s="7" t="s">
        <v>1418</v>
      </c>
      <c r="K295" s="7" t="s">
        <v>1275</v>
      </c>
      <c r="L295" s="7" t="s">
        <v>784</v>
      </c>
      <c r="M295" s="9" t="str">
        <f>IF(E295="F",K295,K295+0.0000016)</f>
        <v>04:03.29</v>
      </c>
      <c r="N295" s="9" t="str">
        <f t="shared" si="163"/>
        <v>04:03.29</v>
      </c>
      <c r="O295" s="9" t="str">
        <f t="shared" si="156"/>
        <v>04:03.29</v>
      </c>
      <c r="P295" s="9" t="str">
        <f>IF(E295="F",O295,O295&amp;" f")</f>
        <v>04:03.29</v>
      </c>
      <c r="R295" s="9">
        <f>IF(E295="F",K295+0.0000016)</f>
        <v>0.0028174564814814817</v>
      </c>
      <c r="S295" s="9">
        <f>IF(L295="M",R295*1.0058399,R295)</f>
        <v>0.0028339101455876854</v>
      </c>
      <c r="T295" s="9" t="str">
        <f t="shared" si="157"/>
        <v>04:04.85</v>
      </c>
      <c r="U295" s="9" t="str">
        <f>IF(E295="F",T295,T295&amp;" f")</f>
        <v>04:04.85</v>
      </c>
      <c r="V295" s="7" t="s">
        <v>784</v>
      </c>
    </row>
    <row r="296" spans="3:22" ht="12.75">
      <c r="C296" s="7" t="s">
        <v>961</v>
      </c>
      <c r="D296" s="8" t="str">
        <f t="shared" si="131"/>
        <v> 04:03.98</v>
      </c>
      <c r="E296" s="7" t="s">
        <v>782</v>
      </c>
      <c r="G296" s="7" t="s">
        <v>783</v>
      </c>
      <c r="J296" s="7" t="s">
        <v>1424</v>
      </c>
      <c r="K296" s="7" t="s">
        <v>1276</v>
      </c>
      <c r="L296" s="7" t="s">
        <v>784</v>
      </c>
      <c r="M296" s="9" t="str">
        <f t="shared" si="158"/>
        <v>04:03.98</v>
      </c>
      <c r="N296" s="9" t="str">
        <f t="shared" si="163"/>
        <v>04:03.98</v>
      </c>
      <c r="O296" s="9" t="str">
        <f t="shared" si="156"/>
        <v>04:03.98</v>
      </c>
      <c r="P296" s="9" t="str">
        <f t="shared" si="159"/>
        <v>04:03.98</v>
      </c>
      <c r="R296" s="9">
        <f t="shared" si="160"/>
        <v>0.0028254425925925927</v>
      </c>
      <c r="S296" s="9">
        <f t="shared" si="161"/>
        <v>0.002841942894789074</v>
      </c>
      <c r="T296" s="9" t="str">
        <f t="shared" si="157"/>
        <v>04:05.54</v>
      </c>
      <c r="U296" s="9" t="str">
        <f t="shared" si="162"/>
        <v>04:05.54</v>
      </c>
      <c r="V296" s="7" t="s">
        <v>784</v>
      </c>
    </row>
    <row r="297" spans="3:22" ht="12.75">
      <c r="C297" s="7" t="s">
        <v>962</v>
      </c>
      <c r="D297" s="8" t="str">
        <f t="shared" si="131"/>
        <v> 04:06.13</v>
      </c>
      <c r="E297" s="7" t="s">
        <v>782</v>
      </c>
      <c r="G297" s="7" t="s">
        <v>858</v>
      </c>
      <c r="J297" s="7" t="s">
        <v>1814</v>
      </c>
      <c r="K297" s="7" t="s">
        <v>242</v>
      </c>
      <c r="L297" s="7" t="s">
        <v>784</v>
      </c>
      <c r="M297" s="9" t="str">
        <f t="shared" si="158"/>
        <v>04:06.13</v>
      </c>
      <c r="N297" s="9" t="str">
        <f>IF(L297="Y",M297*0.9942,M297)</f>
        <v>04:06.13</v>
      </c>
      <c r="O297" s="9" t="str">
        <f t="shared" si="156"/>
        <v>04:06.13</v>
      </c>
      <c r="P297" s="9" t="str">
        <f t="shared" si="159"/>
        <v>04:06.13</v>
      </c>
      <c r="R297" s="9">
        <f t="shared" si="160"/>
        <v>0.002850326851851852</v>
      </c>
      <c r="S297" s="9">
        <f t="shared" si="161"/>
        <v>0.0028669724756339816</v>
      </c>
      <c r="T297" s="9" t="str">
        <f t="shared" si="157"/>
        <v>04:07.71</v>
      </c>
      <c r="U297" s="9" t="str">
        <f t="shared" si="162"/>
        <v>04:07.71</v>
      </c>
      <c r="V297" s="7" t="s">
        <v>784</v>
      </c>
    </row>
    <row r="299" spans="1:10" ht="12.75">
      <c r="A299" s="7" t="s">
        <v>938</v>
      </c>
      <c r="B299" s="8">
        <v>10</v>
      </c>
      <c r="C299" s="7" t="s">
        <v>953</v>
      </c>
      <c r="D299" s="7" t="s">
        <v>137</v>
      </c>
      <c r="G299" s="7" t="s">
        <v>2223</v>
      </c>
      <c r="H299" s="7" t="s">
        <v>58</v>
      </c>
      <c r="I299" s="7" t="s">
        <v>858</v>
      </c>
      <c r="J299" s="7" t="s">
        <v>1481</v>
      </c>
    </row>
    <row r="300" spans="2:10" ht="12.75">
      <c r="B300" s="8">
        <v>8</v>
      </c>
      <c r="C300" s="7" t="s">
        <v>954</v>
      </c>
      <c r="D300" s="7" t="s">
        <v>137</v>
      </c>
      <c r="G300" s="7" t="s">
        <v>2335</v>
      </c>
      <c r="H300" s="7" t="s">
        <v>2336</v>
      </c>
      <c r="I300" s="7" t="s">
        <v>878</v>
      </c>
      <c r="J300" s="7" t="s">
        <v>1106</v>
      </c>
    </row>
    <row r="301" spans="1:10" ht="12.75">
      <c r="A301" s="7" t="s">
        <v>1041</v>
      </c>
      <c r="B301" s="8">
        <v>6</v>
      </c>
      <c r="C301" s="7" t="s">
        <v>955</v>
      </c>
      <c r="D301" s="7" t="s">
        <v>137</v>
      </c>
      <c r="G301" s="7" t="s">
        <v>59</v>
      </c>
      <c r="H301" s="7" t="s">
        <v>60</v>
      </c>
      <c r="I301" s="7" t="s">
        <v>882</v>
      </c>
      <c r="J301" s="7" t="s">
        <v>598</v>
      </c>
    </row>
    <row r="302" spans="2:10" ht="12.75">
      <c r="B302" s="8">
        <v>4</v>
      </c>
      <c r="C302" s="7" t="s">
        <v>956</v>
      </c>
      <c r="D302" s="7" t="s">
        <v>137</v>
      </c>
      <c r="G302" s="7" t="s">
        <v>61</v>
      </c>
      <c r="H302" s="7" t="s">
        <v>62</v>
      </c>
      <c r="I302" s="7" t="s">
        <v>831</v>
      </c>
      <c r="J302" s="7" t="s">
        <v>1002</v>
      </c>
    </row>
    <row r="303" spans="2:10" ht="12.75">
      <c r="B303" s="8">
        <v>2</v>
      </c>
      <c r="C303" s="7" t="s">
        <v>957</v>
      </c>
      <c r="D303" s="7" t="s">
        <v>1868</v>
      </c>
      <c r="G303" s="7" t="s">
        <v>63</v>
      </c>
      <c r="H303" s="7" t="s">
        <v>64</v>
      </c>
      <c r="I303" s="7" t="s">
        <v>491</v>
      </c>
      <c r="J303" s="7" t="s">
        <v>596</v>
      </c>
    </row>
    <row r="304" spans="2:10" ht="12.75">
      <c r="B304" s="8">
        <v>1</v>
      </c>
      <c r="C304" s="7" t="s">
        <v>958</v>
      </c>
      <c r="D304" s="7" t="s">
        <v>1868</v>
      </c>
      <c r="G304" s="7" t="s">
        <v>2254</v>
      </c>
      <c r="H304" s="7" t="s">
        <v>65</v>
      </c>
      <c r="I304" s="7" t="s">
        <v>814</v>
      </c>
      <c r="J304" s="7" t="s">
        <v>1717</v>
      </c>
    </row>
    <row r="305" spans="2:10" ht="12.75">
      <c r="B305" s="7"/>
      <c r="C305" s="7" t="s">
        <v>959</v>
      </c>
      <c r="D305" s="7" t="s">
        <v>1868</v>
      </c>
      <c r="G305" s="7" t="s">
        <v>66</v>
      </c>
      <c r="H305" s="7" t="s">
        <v>67</v>
      </c>
      <c r="I305" s="7" t="s">
        <v>816</v>
      </c>
      <c r="J305" s="7" t="s">
        <v>739</v>
      </c>
    </row>
    <row r="306" spans="2:10" ht="12.75">
      <c r="B306" s="7"/>
      <c r="C306" s="7" t="s">
        <v>960</v>
      </c>
      <c r="D306" s="7" t="s">
        <v>1355</v>
      </c>
      <c r="G306" s="7" t="s">
        <v>68</v>
      </c>
      <c r="H306" s="7" t="s">
        <v>69</v>
      </c>
      <c r="I306" s="7" t="s">
        <v>1589</v>
      </c>
      <c r="J306" s="7" t="s">
        <v>822</v>
      </c>
    </row>
    <row r="307" spans="2:10" ht="12.75">
      <c r="B307" s="7"/>
      <c r="C307" s="7" t="s">
        <v>961</v>
      </c>
      <c r="D307" s="7" t="s">
        <v>1355</v>
      </c>
      <c r="G307" s="7" t="s">
        <v>70</v>
      </c>
      <c r="H307" s="7" t="s">
        <v>71</v>
      </c>
      <c r="I307" s="7" t="s">
        <v>217</v>
      </c>
      <c r="J307" s="7" t="s">
        <v>214</v>
      </c>
    </row>
    <row r="308" spans="2:10" ht="12.75">
      <c r="B308" s="7"/>
      <c r="C308" s="7" t="s">
        <v>962</v>
      </c>
      <c r="D308" s="7" t="s">
        <v>1540</v>
      </c>
      <c r="G308" s="7" t="s">
        <v>72</v>
      </c>
      <c r="H308" s="7" t="s">
        <v>73</v>
      </c>
      <c r="I308" s="7" t="s">
        <v>816</v>
      </c>
      <c r="J308" s="7" t="s">
        <v>1537</v>
      </c>
    </row>
    <row r="309" ht="12.75">
      <c r="B309" s="12"/>
    </row>
    <row r="310" spans="1:10" ht="12.75">
      <c r="A310" s="7" t="s">
        <v>939</v>
      </c>
      <c r="B310" s="8">
        <v>10</v>
      </c>
      <c r="C310" s="7" t="s">
        <v>953</v>
      </c>
      <c r="D310" s="7" t="s">
        <v>412</v>
      </c>
      <c r="G310" s="7" t="s">
        <v>2339</v>
      </c>
      <c r="H310" s="7" t="s">
        <v>2340</v>
      </c>
      <c r="I310" s="7" t="s">
        <v>809</v>
      </c>
      <c r="J310" s="7" t="s">
        <v>735</v>
      </c>
    </row>
    <row r="311" spans="2:11" ht="12.75">
      <c r="B311" s="8">
        <v>8</v>
      </c>
      <c r="C311" s="7" t="s">
        <v>954</v>
      </c>
      <c r="D311" s="7" t="s">
        <v>1286</v>
      </c>
      <c r="G311" s="7" t="s">
        <v>12</v>
      </c>
      <c r="H311" s="7" t="s">
        <v>13</v>
      </c>
      <c r="I311" s="7" t="s">
        <v>885</v>
      </c>
      <c r="J311" s="7" t="s">
        <v>253</v>
      </c>
      <c r="K311" s="7" t="s">
        <v>414</v>
      </c>
    </row>
    <row r="312" spans="2:10" ht="12.75">
      <c r="B312" s="8">
        <v>6</v>
      </c>
      <c r="C312" s="7" t="s">
        <v>955</v>
      </c>
      <c r="D312" s="7" t="s">
        <v>416</v>
      </c>
      <c r="G312" s="7" t="s">
        <v>59</v>
      </c>
      <c r="H312" s="7" t="s">
        <v>60</v>
      </c>
      <c r="I312" s="7" t="s">
        <v>882</v>
      </c>
      <c r="J312" s="7" t="s">
        <v>743</v>
      </c>
    </row>
    <row r="313" spans="2:11" ht="12.75">
      <c r="B313" s="8">
        <v>4</v>
      </c>
      <c r="C313" s="7" t="s">
        <v>956</v>
      </c>
      <c r="D313" s="7" t="s">
        <v>232</v>
      </c>
      <c r="G313" s="7" t="s">
        <v>74</v>
      </c>
      <c r="H313" s="7" t="s">
        <v>75</v>
      </c>
      <c r="I313" s="7" t="s">
        <v>863</v>
      </c>
      <c r="J313" s="7" t="s">
        <v>510</v>
      </c>
      <c r="K313" s="7" t="s">
        <v>415</v>
      </c>
    </row>
    <row r="314" spans="2:10" ht="12.75">
      <c r="B314" s="8">
        <v>2</v>
      </c>
      <c r="C314" s="7" t="s">
        <v>957</v>
      </c>
      <c r="D314" s="7" t="s">
        <v>1288</v>
      </c>
      <c r="G314" s="7" t="s">
        <v>76</v>
      </c>
      <c r="H314" s="7" t="s">
        <v>77</v>
      </c>
      <c r="I314" s="7" t="s">
        <v>832</v>
      </c>
      <c r="J314" s="7" t="s">
        <v>1385</v>
      </c>
    </row>
    <row r="315" spans="2:11" ht="12.75">
      <c r="B315" s="8">
        <v>1</v>
      </c>
      <c r="C315" s="7" t="s">
        <v>958</v>
      </c>
      <c r="D315" s="7" t="s">
        <v>1915</v>
      </c>
      <c r="G315" s="7" t="s">
        <v>2141</v>
      </c>
      <c r="H315" s="7" t="s">
        <v>36</v>
      </c>
      <c r="I315" s="7" t="s">
        <v>831</v>
      </c>
      <c r="J315" s="7" t="s">
        <v>1896</v>
      </c>
      <c r="K315" s="7" t="s">
        <v>1287</v>
      </c>
    </row>
    <row r="316" spans="2:10" ht="12.75">
      <c r="B316" s="7"/>
      <c r="C316" s="7" t="s">
        <v>959</v>
      </c>
      <c r="D316" s="7" t="s">
        <v>535</v>
      </c>
      <c r="G316" s="7" t="s">
        <v>14</v>
      </c>
      <c r="H316" s="7" t="s">
        <v>78</v>
      </c>
      <c r="I316" s="7" t="s">
        <v>809</v>
      </c>
      <c r="J316" s="7" t="s">
        <v>552</v>
      </c>
    </row>
    <row r="317" spans="2:10" ht="12.75">
      <c r="B317" s="7"/>
      <c r="C317" s="7" t="s">
        <v>960</v>
      </c>
      <c r="D317" s="7" t="s">
        <v>202</v>
      </c>
      <c r="G317" s="7" t="s">
        <v>2335</v>
      </c>
      <c r="H317" s="7" t="s">
        <v>2336</v>
      </c>
      <c r="I317" s="7" t="s">
        <v>878</v>
      </c>
      <c r="J317" s="7" t="s">
        <v>1050</v>
      </c>
    </row>
    <row r="318" spans="2:11" ht="12.75">
      <c r="B318" s="7"/>
      <c r="C318" s="7" t="s">
        <v>961</v>
      </c>
      <c r="D318" s="7" t="s">
        <v>823</v>
      </c>
      <c r="G318" s="7" t="s">
        <v>79</v>
      </c>
      <c r="H318" s="7" t="s">
        <v>47</v>
      </c>
      <c r="I318" s="7" t="s">
        <v>848</v>
      </c>
      <c r="J318" s="7" t="s">
        <v>1106</v>
      </c>
      <c r="K318" s="7" t="s">
        <v>413</v>
      </c>
    </row>
    <row r="319" spans="2:10" ht="12.75">
      <c r="B319" s="7"/>
      <c r="C319" s="7" t="s">
        <v>962</v>
      </c>
      <c r="D319" s="7" t="s">
        <v>1289</v>
      </c>
      <c r="G319" s="7" t="s">
        <v>80</v>
      </c>
      <c r="H319" s="7" t="s">
        <v>2338</v>
      </c>
      <c r="I319" s="7" t="s">
        <v>875</v>
      </c>
      <c r="J319" s="7" t="s">
        <v>1459</v>
      </c>
    </row>
    <row r="320" ht="12.75">
      <c r="B320" s="7"/>
    </row>
    <row r="321" spans="1:10" ht="12.75">
      <c r="A321" s="7" t="s">
        <v>940</v>
      </c>
      <c r="B321" s="8">
        <v>10</v>
      </c>
      <c r="C321" s="7" t="s">
        <v>953</v>
      </c>
      <c r="D321" s="7" t="s">
        <v>1292</v>
      </c>
      <c r="G321" s="7" t="s">
        <v>2339</v>
      </c>
      <c r="H321" s="7" t="s">
        <v>2340</v>
      </c>
      <c r="I321" s="7" t="s">
        <v>809</v>
      </c>
      <c r="J321" s="7" t="s">
        <v>1376</v>
      </c>
    </row>
    <row r="322" spans="2:11" ht="12.75">
      <c r="B322" s="8">
        <v>8</v>
      </c>
      <c r="C322" s="7" t="s">
        <v>954</v>
      </c>
      <c r="D322" s="7" t="s">
        <v>1293</v>
      </c>
      <c r="G322" s="7" t="s">
        <v>59</v>
      </c>
      <c r="H322" s="7" t="s">
        <v>60</v>
      </c>
      <c r="I322" s="7" t="s">
        <v>882</v>
      </c>
      <c r="J322" s="7" t="s">
        <v>1377</v>
      </c>
      <c r="K322" s="7" t="s">
        <v>655</v>
      </c>
    </row>
    <row r="323" spans="2:10" ht="12.75">
      <c r="B323" s="8">
        <v>6</v>
      </c>
      <c r="C323" s="7" t="s">
        <v>955</v>
      </c>
      <c r="D323" s="7" t="s">
        <v>1294</v>
      </c>
      <c r="G323" s="7" t="s">
        <v>81</v>
      </c>
      <c r="H323" s="7" t="s">
        <v>82</v>
      </c>
      <c r="I323" s="7" t="s">
        <v>1195</v>
      </c>
      <c r="J323" s="7" t="s">
        <v>1454</v>
      </c>
    </row>
    <row r="324" spans="2:10" ht="12.75">
      <c r="B324" s="8">
        <v>4</v>
      </c>
      <c r="C324" s="7" t="s">
        <v>956</v>
      </c>
      <c r="D324" s="7" t="s">
        <v>1502</v>
      </c>
      <c r="G324" s="7" t="s">
        <v>2335</v>
      </c>
      <c r="H324" s="7" t="s">
        <v>2336</v>
      </c>
      <c r="I324" s="7" t="s">
        <v>878</v>
      </c>
      <c r="J324" s="7" t="s">
        <v>1385</v>
      </c>
    </row>
    <row r="325" spans="2:10" ht="12.75">
      <c r="B325" s="8">
        <v>2</v>
      </c>
      <c r="C325" s="7" t="s">
        <v>957</v>
      </c>
      <c r="D325" s="7" t="s">
        <v>417</v>
      </c>
      <c r="G325" s="7" t="s">
        <v>66</v>
      </c>
      <c r="H325" s="7" t="s">
        <v>67</v>
      </c>
      <c r="I325" s="7" t="s">
        <v>816</v>
      </c>
      <c r="J325" s="7" t="s">
        <v>739</v>
      </c>
    </row>
    <row r="326" spans="2:10" ht="12.75">
      <c r="B326" s="8">
        <v>1</v>
      </c>
      <c r="C326" s="7" t="s">
        <v>958</v>
      </c>
      <c r="D326" s="7" t="s">
        <v>619</v>
      </c>
      <c r="G326" s="7" t="s">
        <v>46</v>
      </c>
      <c r="H326" s="7" t="s">
        <v>47</v>
      </c>
      <c r="I326" s="7" t="s">
        <v>848</v>
      </c>
      <c r="J326" s="7" t="s">
        <v>1387</v>
      </c>
    </row>
    <row r="327" spans="2:10" ht="12.75">
      <c r="B327" s="7"/>
      <c r="C327" s="7" t="s">
        <v>959</v>
      </c>
      <c r="D327" s="7" t="s">
        <v>2010</v>
      </c>
      <c r="G327" s="7" t="s">
        <v>83</v>
      </c>
      <c r="H327" s="7" t="s">
        <v>36</v>
      </c>
      <c r="I327" s="7" t="s">
        <v>1651</v>
      </c>
      <c r="J327" s="7" t="s">
        <v>2008</v>
      </c>
    </row>
    <row r="328" spans="2:10" ht="12.75">
      <c r="B328" s="7"/>
      <c r="C328" s="7" t="s">
        <v>960</v>
      </c>
      <c r="D328" s="7" t="s">
        <v>418</v>
      </c>
      <c r="G328" s="7" t="s">
        <v>84</v>
      </c>
      <c r="H328" s="7" t="s">
        <v>45</v>
      </c>
      <c r="I328" s="7" t="s">
        <v>817</v>
      </c>
      <c r="J328" s="7" t="s">
        <v>747</v>
      </c>
    </row>
    <row r="329" spans="2:11" ht="12.75">
      <c r="B329" s="7"/>
      <c r="C329" s="7" t="s">
        <v>961</v>
      </c>
      <c r="D329" s="7" t="s">
        <v>536</v>
      </c>
      <c r="G329" s="7" t="s">
        <v>85</v>
      </c>
      <c r="H329" s="7" t="s">
        <v>2331</v>
      </c>
      <c r="I329" s="7" t="s">
        <v>868</v>
      </c>
      <c r="J329" s="7" t="s">
        <v>553</v>
      </c>
      <c r="K329" s="7" t="s">
        <v>1627</v>
      </c>
    </row>
    <row r="330" spans="2:10" ht="12.75">
      <c r="B330" s="7"/>
      <c r="C330" s="7" t="s">
        <v>962</v>
      </c>
      <c r="D330" s="7" t="s">
        <v>1917</v>
      </c>
      <c r="G330" s="7" t="s">
        <v>2152</v>
      </c>
      <c r="H330" s="7" t="s">
        <v>2346</v>
      </c>
      <c r="I330" s="7" t="s">
        <v>725</v>
      </c>
      <c r="J330" s="7" t="s">
        <v>1896</v>
      </c>
    </row>
    <row r="331" ht="12.75">
      <c r="B331" s="7"/>
    </row>
    <row r="332" spans="1:10" ht="12.75">
      <c r="A332" s="7" t="s">
        <v>941</v>
      </c>
      <c r="B332" s="8">
        <v>10</v>
      </c>
      <c r="C332" s="7" t="s">
        <v>953</v>
      </c>
      <c r="D332" s="7" t="s">
        <v>1704</v>
      </c>
      <c r="G332" s="7" t="s">
        <v>86</v>
      </c>
      <c r="H332" s="7" t="s">
        <v>87</v>
      </c>
      <c r="I332" s="7" t="s">
        <v>841</v>
      </c>
      <c r="J332" s="7" t="s">
        <v>1681</v>
      </c>
    </row>
    <row r="333" spans="2:10" ht="12.75">
      <c r="B333" s="8">
        <v>8</v>
      </c>
      <c r="C333" s="7" t="s">
        <v>954</v>
      </c>
      <c r="D333" s="7" t="s">
        <v>513</v>
      </c>
      <c r="G333" s="7" t="s">
        <v>2279</v>
      </c>
      <c r="H333" s="7" t="s">
        <v>88</v>
      </c>
      <c r="I333" s="7" t="s">
        <v>809</v>
      </c>
      <c r="J333" s="7" t="s">
        <v>1571</v>
      </c>
    </row>
    <row r="334" spans="2:10" ht="12.75">
      <c r="B334" s="8">
        <v>6</v>
      </c>
      <c r="C334" s="7" t="s">
        <v>955</v>
      </c>
      <c r="D334" s="7" t="s">
        <v>610</v>
      </c>
      <c r="G334" s="7" t="s">
        <v>89</v>
      </c>
      <c r="H334" s="7" t="s">
        <v>90</v>
      </c>
      <c r="I334" s="7" t="s">
        <v>847</v>
      </c>
      <c r="J334" s="7" t="s">
        <v>735</v>
      </c>
    </row>
    <row r="335" spans="2:10" ht="12.75">
      <c r="B335" s="8">
        <v>4</v>
      </c>
      <c r="C335" s="7" t="s">
        <v>956</v>
      </c>
      <c r="D335" s="7" t="s">
        <v>610</v>
      </c>
      <c r="G335" s="7" t="s">
        <v>91</v>
      </c>
      <c r="H335" s="7" t="s">
        <v>2341</v>
      </c>
      <c r="I335" s="7" t="s">
        <v>863</v>
      </c>
      <c r="J335" s="7" t="s">
        <v>1564</v>
      </c>
    </row>
    <row r="336" spans="2:10" ht="12.75">
      <c r="B336" s="8">
        <v>2</v>
      </c>
      <c r="C336" s="7" t="s">
        <v>957</v>
      </c>
      <c r="D336" s="7" t="s">
        <v>2108</v>
      </c>
      <c r="G336" s="7" t="s">
        <v>92</v>
      </c>
      <c r="H336" s="7" t="s">
        <v>93</v>
      </c>
      <c r="I336" s="7" t="s">
        <v>831</v>
      </c>
      <c r="J336" s="7" t="s">
        <v>2109</v>
      </c>
    </row>
    <row r="337" spans="2:10" ht="12.75">
      <c r="B337" s="8">
        <v>1</v>
      </c>
      <c r="C337" s="7" t="s">
        <v>958</v>
      </c>
      <c r="D337" s="7" t="s">
        <v>419</v>
      </c>
      <c r="G337" s="7" t="s">
        <v>94</v>
      </c>
      <c r="H337" s="7" t="s">
        <v>88</v>
      </c>
      <c r="I337" s="7" t="s">
        <v>819</v>
      </c>
      <c r="J337" s="7" t="s">
        <v>739</v>
      </c>
    </row>
    <row r="338" spans="2:10" ht="12.75">
      <c r="B338" s="7"/>
      <c r="C338" s="7" t="s">
        <v>959</v>
      </c>
      <c r="D338" s="7" t="s">
        <v>1298</v>
      </c>
      <c r="G338" s="7" t="s">
        <v>95</v>
      </c>
      <c r="H338" s="7" t="s">
        <v>96</v>
      </c>
      <c r="I338" s="7" t="s">
        <v>868</v>
      </c>
      <c r="J338" s="7" t="s">
        <v>1387</v>
      </c>
    </row>
    <row r="339" spans="2:10" ht="12.75">
      <c r="B339" s="7"/>
      <c r="C339" s="7" t="s">
        <v>960</v>
      </c>
      <c r="D339" s="7" t="s">
        <v>1674</v>
      </c>
      <c r="G339" s="7" t="s">
        <v>97</v>
      </c>
      <c r="H339" s="7" t="s">
        <v>98</v>
      </c>
      <c r="I339" s="7" t="s">
        <v>849</v>
      </c>
      <c r="J339" s="7" t="s">
        <v>1675</v>
      </c>
    </row>
    <row r="340" spans="2:10" ht="12.75">
      <c r="B340" s="7"/>
      <c r="C340" s="7" t="s">
        <v>961</v>
      </c>
      <c r="D340" s="7" t="s">
        <v>1300</v>
      </c>
      <c r="G340" s="7" t="s">
        <v>99</v>
      </c>
      <c r="H340" s="7" t="s">
        <v>100</v>
      </c>
      <c r="I340" s="7" t="s">
        <v>815</v>
      </c>
      <c r="J340" s="7" t="s">
        <v>1389</v>
      </c>
    </row>
    <row r="341" spans="2:10" ht="12.75">
      <c r="B341" s="7"/>
      <c r="C341" s="7" t="s">
        <v>962</v>
      </c>
      <c r="D341" s="7" t="s">
        <v>611</v>
      </c>
      <c r="G341" s="7" t="s">
        <v>101</v>
      </c>
      <c r="H341" s="7" t="s">
        <v>102</v>
      </c>
      <c r="I341" s="7" t="s">
        <v>861</v>
      </c>
      <c r="J341" s="7" t="s">
        <v>612</v>
      </c>
    </row>
    <row r="342" ht="12.75">
      <c r="B342" s="7"/>
    </row>
    <row r="343" spans="1:10" ht="12.75">
      <c r="A343" s="7" t="s">
        <v>942</v>
      </c>
      <c r="B343" s="8">
        <v>10</v>
      </c>
      <c r="C343" s="7" t="s">
        <v>953</v>
      </c>
      <c r="D343" s="7" t="s">
        <v>420</v>
      </c>
      <c r="G343" s="7" t="s">
        <v>91</v>
      </c>
      <c r="H343" s="7" t="s">
        <v>2341</v>
      </c>
      <c r="I343" s="7" t="s">
        <v>863</v>
      </c>
      <c r="J343" s="7" t="s">
        <v>735</v>
      </c>
    </row>
    <row r="344" spans="2:10" ht="12.75">
      <c r="B344" s="8">
        <v>8</v>
      </c>
      <c r="C344" s="7" t="s">
        <v>954</v>
      </c>
      <c r="D344" s="7" t="s">
        <v>1484</v>
      </c>
      <c r="G344" s="7" t="s">
        <v>103</v>
      </c>
      <c r="H344" s="7" t="s">
        <v>104</v>
      </c>
      <c r="I344" s="7" t="s">
        <v>844</v>
      </c>
      <c r="J344" s="7" t="s">
        <v>514</v>
      </c>
    </row>
    <row r="345" spans="2:10" ht="12.75">
      <c r="B345" s="8">
        <v>6</v>
      </c>
      <c r="C345" s="7" t="s">
        <v>955</v>
      </c>
      <c r="D345" s="7" t="s">
        <v>1742</v>
      </c>
      <c r="G345" s="7" t="s">
        <v>86</v>
      </c>
      <c r="H345" s="7" t="s">
        <v>87</v>
      </c>
      <c r="I345" s="7" t="s">
        <v>841</v>
      </c>
      <c r="J345" s="7" t="s">
        <v>1743</v>
      </c>
    </row>
    <row r="346" spans="2:10" ht="12.75">
      <c r="B346" s="8">
        <v>4</v>
      </c>
      <c r="C346" s="7" t="s">
        <v>956</v>
      </c>
      <c r="D346" s="7" t="s">
        <v>1706</v>
      </c>
      <c r="G346" s="7" t="s">
        <v>2279</v>
      </c>
      <c r="H346" s="7" t="s">
        <v>88</v>
      </c>
      <c r="I346" s="7" t="s">
        <v>809</v>
      </c>
      <c r="J346" s="7" t="s">
        <v>1034</v>
      </c>
    </row>
    <row r="347" spans="2:10" ht="12.75">
      <c r="B347" s="8">
        <v>2</v>
      </c>
      <c r="C347" s="7" t="s">
        <v>957</v>
      </c>
      <c r="D347" s="7" t="s">
        <v>421</v>
      </c>
      <c r="G347" s="7" t="s">
        <v>105</v>
      </c>
      <c r="H347" s="7" t="s">
        <v>106</v>
      </c>
      <c r="I347" s="7" t="s">
        <v>917</v>
      </c>
      <c r="J347" s="7" t="s">
        <v>741</v>
      </c>
    </row>
    <row r="348" spans="2:10" ht="12.75">
      <c r="B348" s="8">
        <v>1</v>
      </c>
      <c r="C348" s="7" t="s">
        <v>958</v>
      </c>
      <c r="D348" s="7" t="s">
        <v>2053</v>
      </c>
      <c r="G348" s="7" t="s">
        <v>107</v>
      </c>
      <c r="H348" s="7" t="s">
        <v>108</v>
      </c>
      <c r="I348" s="7" t="s">
        <v>832</v>
      </c>
      <c r="J348" s="7" t="s">
        <v>2051</v>
      </c>
    </row>
    <row r="349" spans="2:10" ht="12.75">
      <c r="B349" s="7"/>
      <c r="C349" s="7" t="s">
        <v>959</v>
      </c>
      <c r="D349" s="7" t="s">
        <v>1306</v>
      </c>
      <c r="G349" s="7" t="s">
        <v>95</v>
      </c>
      <c r="H349" s="7" t="s">
        <v>96</v>
      </c>
      <c r="I349" s="7" t="s">
        <v>868</v>
      </c>
      <c r="J349" s="7" t="s">
        <v>1385</v>
      </c>
    </row>
    <row r="350" spans="2:10" ht="12.75">
      <c r="B350" s="7"/>
      <c r="C350" s="7" t="s">
        <v>960</v>
      </c>
      <c r="D350" s="7" t="s">
        <v>1502</v>
      </c>
      <c r="G350" s="7" t="s">
        <v>99</v>
      </c>
      <c r="H350" s="7" t="s">
        <v>100</v>
      </c>
      <c r="I350" s="7" t="s">
        <v>815</v>
      </c>
      <c r="J350" s="7" t="s">
        <v>745</v>
      </c>
    </row>
    <row r="351" spans="2:10" ht="12.75">
      <c r="B351" s="7"/>
      <c r="C351" s="7" t="s">
        <v>961</v>
      </c>
      <c r="D351" s="7" t="s">
        <v>1502</v>
      </c>
      <c r="G351" s="7" t="s">
        <v>97</v>
      </c>
      <c r="H351" s="7" t="s">
        <v>98</v>
      </c>
      <c r="I351" s="7" t="s">
        <v>849</v>
      </c>
      <c r="J351" s="7" t="s">
        <v>2055</v>
      </c>
    </row>
    <row r="352" spans="2:10" ht="12.75">
      <c r="B352" s="7"/>
      <c r="C352" s="7" t="s">
        <v>962</v>
      </c>
      <c r="D352" s="7" t="s">
        <v>1646</v>
      </c>
      <c r="G352" s="7" t="s">
        <v>89</v>
      </c>
      <c r="H352" s="7" t="s">
        <v>90</v>
      </c>
      <c r="I352" s="7" t="s">
        <v>847</v>
      </c>
      <c r="J352" s="7" t="s">
        <v>1592</v>
      </c>
    </row>
    <row r="353" ht="12.75">
      <c r="B353" s="7"/>
    </row>
    <row r="354" spans="1:10" ht="12.75">
      <c r="A354" s="7" t="s">
        <v>943</v>
      </c>
      <c r="B354" s="8">
        <v>10</v>
      </c>
      <c r="C354" s="7" t="s">
        <v>953</v>
      </c>
      <c r="D354" s="7" t="s">
        <v>1528</v>
      </c>
      <c r="G354" s="7" t="s">
        <v>109</v>
      </c>
      <c r="H354" s="7" t="s">
        <v>71</v>
      </c>
      <c r="I354" s="7" t="s">
        <v>841</v>
      </c>
      <c r="J354" s="7" t="s">
        <v>1553</v>
      </c>
    </row>
    <row r="355" spans="2:10" ht="12.75">
      <c r="B355" s="8">
        <v>8</v>
      </c>
      <c r="C355" s="7" t="s">
        <v>954</v>
      </c>
      <c r="D355" s="7" t="s">
        <v>1285</v>
      </c>
      <c r="G355" s="7" t="s">
        <v>110</v>
      </c>
      <c r="H355" s="7" t="s">
        <v>111</v>
      </c>
      <c r="I355" s="7" t="s">
        <v>836</v>
      </c>
      <c r="J355" s="7" t="s">
        <v>1376</v>
      </c>
    </row>
    <row r="356" spans="2:10" ht="12.75">
      <c r="B356" s="8">
        <v>6</v>
      </c>
      <c r="C356" s="7" t="s">
        <v>955</v>
      </c>
      <c r="D356" s="7" t="s">
        <v>2110</v>
      </c>
      <c r="G356" s="7" t="s">
        <v>42</v>
      </c>
      <c r="H356" s="7" t="s">
        <v>43</v>
      </c>
      <c r="I356" s="7" t="s">
        <v>814</v>
      </c>
      <c r="J356" s="7" t="s">
        <v>450</v>
      </c>
    </row>
    <row r="357" spans="2:10" ht="12.75">
      <c r="B357" s="8">
        <v>4</v>
      </c>
      <c r="C357" s="7" t="s">
        <v>956</v>
      </c>
      <c r="D357" s="7" t="s">
        <v>597</v>
      </c>
      <c r="G357" s="7" t="s">
        <v>112</v>
      </c>
      <c r="H357" s="7" t="s">
        <v>113</v>
      </c>
      <c r="I357" s="7" t="s">
        <v>832</v>
      </c>
      <c r="J357" s="7" t="s">
        <v>599</v>
      </c>
    </row>
    <row r="358" spans="2:10" ht="12.75">
      <c r="B358" s="8">
        <v>2</v>
      </c>
      <c r="C358" s="7" t="s">
        <v>957</v>
      </c>
      <c r="D358" s="7" t="s">
        <v>597</v>
      </c>
      <c r="G358" s="7" t="s">
        <v>114</v>
      </c>
      <c r="H358" s="7" t="s">
        <v>115</v>
      </c>
      <c r="I358" s="7" t="s">
        <v>832</v>
      </c>
      <c r="J358" s="7" t="s">
        <v>600</v>
      </c>
    </row>
    <row r="359" spans="2:10" ht="12.75">
      <c r="B359" s="8">
        <v>1</v>
      </c>
      <c r="C359" s="7" t="s">
        <v>958</v>
      </c>
      <c r="D359" s="7" t="s">
        <v>409</v>
      </c>
      <c r="G359" s="7" t="s">
        <v>116</v>
      </c>
      <c r="H359" s="7" t="s">
        <v>117</v>
      </c>
      <c r="I359" s="7" t="s">
        <v>768</v>
      </c>
      <c r="J359" s="7" t="s">
        <v>737</v>
      </c>
    </row>
    <row r="360" spans="2:10" ht="12.75">
      <c r="B360" s="7"/>
      <c r="C360" s="7" t="s">
        <v>959</v>
      </c>
      <c r="D360" s="7" t="s">
        <v>1144</v>
      </c>
      <c r="G360" s="7" t="s">
        <v>118</v>
      </c>
      <c r="H360" s="7" t="s">
        <v>119</v>
      </c>
      <c r="I360" s="7" t="s">
        <v>861</v>
      </c>
      <c r="J360" s="7" t="s">
        <v>1115</v>
      </c>
    </row>
    <row r="361" spans="2:10" ht="12.75">
      <c r="B361" s="12"/>
      <c r="C361" s="7" t="s">
        <v>960</v>
      </c>
      <c r="D361" s="7" t="s">
        <v>410</v>
      </c>
      <c r="G361" s="7" t="s">
        <v>120</v>
      </c>
      <c r="H361" s="7" t="s">
        <v>121</v>
      </c>
      <c r="I361" s="7" t="s">
        <v>838</v>
      </c>
      <c r="J361" s="7" t="s">
        <v>411</v>
      </c>
    </row>
    <row r="362" spans="2:10" ht="12.75">
      <c r="B362" s="12"/>
      <c r="C362" s="7" t="s">
        <v>961</v>
      </c>
      <c r="D362" s="7" t="s">
        <v>1545</v>
      </c>
      <c r="G362" s="7" t="s">
        <v>122</v>
      </c>
      <c r="H362" s="7" t="s">
        <v>123</v>
      </c>
      <c r="I362" s="7" t="s">
        <v>836</v>
      </c>
      <c r="J362" s="7" t="s">
        <v>552</v>
      </c>
    </row>
    <row r="363" spans="2:10" ht="12.75">
      <c r="B363" s="12"/>
      <c r="C363" s="7" t="s">
        <v>962</v>
      </c>
      <c r="D363" s="7" t="s">
        <v>1545</v>
      </c>
      <c r="G363" s="7" t="s">
        <v>124</v>
      </c>
      <c r="H363" s="7" t="s">
        <v>125</v>
      </c>
      <c r="I363" s="7" t="s">
        <v>832</v>
      </c>
      <c r="J363" s="7" t="s">
        <v>1544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5"/>
  <sheetViews>
    <sheetView tabSelected="1" zoomScale="85" zoomScaleNormal="85" workbookViewId="0" topLeftCell="A424">
      <selection activeCell="F436" sqref="F436"/>
    </sheetView>
  </sheetViews>
  <sheetFormatPr defaultColWidth="9.140625" defaultRowHeight="12.75"/>
  <cols>
    <col min="1" max="1" width="13.7109375" style="7" bestFit="1" customWidth="1"/>
    <col min="2" max="2" width="3.7109375" style="8" customWidth="1"/>
    <col min="3" max="3" width="5.7109375" style="7" customWidth="1"/>
    <col min="4" max="4" width="12.7109375" style="7" customWidth="1"/>
    <col min="5" max="5" width="5.7109375" style="7" customWidth="1"/>
    <col min="6" max="6" width="5.28125" style="7" bestFit="1" customWidth="1"/>
    <col min="7" max="7" width="22.28125" style="7" bestFit="1" customWidth="1"/>
    <col min="8" max="8" width="5.7109375" style="7" customWidth="1"/>
    <col min="9" max="9" width="23.7109375" style="7" customWidth="1"/>
    <col min="10" max="10" width="25.7109375" style="7" customWidth="1"/>
    <col min="11" max="11" width="10.7109375" style="7" customWidth="1"/>
    <col min="12" max="12" width="4.421875" style="7" customWidth="1"/>
    <col min="13" max="14" width="9.140625" style="9" hidden="1" customWidth="1"/>
    <col min="15" max="15" width="9.140625" style="9" customWidth="1"/>
    <col min="16" max="16" width="9.140625" style="9" hidden="1" customWidth="1"/>
    <col min="17" max="17" width="1.7109375" style="9" hidden="1" customWidth="1"/>
    <col min="18" max="21" width="9.140625" style="9" hidden="1" customWidth="1"/>
    <col min="22" max="22" width="2.7109375" style="7" hidden="1" customWidth="1"/>
    <col min="23" max="16384" width="9.140625" style="7" customWidth="1"/>
  </cols>
  <sheetData>
    <row r="1" spans="1:15" ht="12.75">
      <c r="A1" s="7" t="s">
        <v>785</v>
      </c>
      <c r="B1" s="8" t="s">
        <v>1167</v>
      </c>
      <c r="C1" s="7" t="s">
        <v>786</v>
      </c>
      <c r="D1" s="7" t="s">
        <v>806</v>
      </c>
      <c r="E1" s="7" t="s">
        <v>787</v>
      </c>
      <c r="F1" s="7" t="s">
        <v>1168</v>
      </c>
      <c r="G1" s="7" t="s">
        <v>789</v>
      </c>
      <c r="H1" s="7" t="s">
        <v>1328</v>
      </c>
      <c r="I1" s="7" t="s">
        <v>788</v>
      </c>
      <c r="J1" s="7" t="s">
        <v>794</v>
      </c>
      <c r="K1" s="7" t="s">
        <v>796</v>
      </c>
      <c r="L1" s="7" t="s">
        <v>790</v>
      </c>
      <c r="M1" s="9" t="s">
        <v>793</v>
      </c>
      <c r="O1" s="9" t="s">
        <v>993</v>
      </c>
    </row>
    <row r="2" spans="1:23" ht="12.75">
      <c r="A2" s="7" t="s">
        <v>1853</v>
      </c>
      <c r="B2" s="8">
        <v>10</v>
      </c>
      <c r="C2" s="7" t="s">
        <v>953</v>
      </c>
      <c r="D2" s="7" t="str">
        <f aca="true" t="shared" si="0" ref="D2:D25">IF(V2="Y",IF(L2="Y"," "&amp;U2,"-"&amp;U2),IF(L2="M"," "&amp;P2,"-"&amp;P2))</f>
        <v> 00:41.79</v>
      </c>
      <c r="E2" s="7" t="s">
        <v>782</v>
      </c>
      <c r="G2" s="7" t="s">
        <v>830</v>
      </c>
      <c r="I2" s="7" t="s">
        <v>830</v>
      </c>
      <c r="J2" s="7" t="s">
        <v>735</v>
      </c>
      <c r="K2" s="7" t="s">
        <v>734</v>
      </c>
      <c r="L2" s="7" t="s">
        <v>784</v>
      </c>
      <c r="M2" s="9" t="str">
        <f aca="true" t="shared" si="1" ref="M2:M16">IF(E2="F",K2,K2+0.0000016)</f>
        <v>00:41.79</v>
      </c>
      <c r="N2" s="9" t="str">
        <f aca="true" t="shared" si="2" ref="N2:N26">IF(L2="Y",M2*0.9942,M2)</f>
        <v>00:41.79</v>
      </c>
      <c r="O2" s="9" t="str">
        <f aca="true" t="shared" si="3" ref="O2:O27">+TEXT(N2,"mm:ss.00")</f>
        <v>00:41.79</v>
      </c>
      <c r="P2" s="9" t="str">
        <f aca="true" t="shared" si="4" ref="P2:P16">IF(E2="F",O2,O2&amp;" f")</f>
        <v>00:41.79</v>
      </c>
      <c r="R2" s="9">
        <f aca="true" t="shared" si="5" ref="R2:R16">IF(E2="F",K2+0.0000016)</f>
        <v>0.00048528055555555554</v>
      </c>
      <c r="S2" s="9">
        <f aca="true" t="shared" si="6" ref="S2:S16">IF(L2="M",R2*1.0058399,R2)</f>
        <v>0.0004881145454719444</v>
      </c>
      <c r="T2" s="9" t="str">
        <f aca="true" t="shared" si="7" ref="T2:T27">+TEXT(S2,"mm:ss.00")</f>
        <v>00:42.17</v>
      </c>
      <c r="U2" s="9" t="str">
        <f aca="true" t="shared" si="8" ref="U2:U16">IF(E2="F",T2,T2&amp;" f")</f>
        <v>00:42.17</v>
      </c>
      <c r="V2" s="7" t="s">
        <v>784</v>
      </c>
      <c r="W2" s="9"/>
    </row>
    <row r="3" spans="2:23" ht="12.75">
      <c r="B3" s="8">
        <v>8</v>
      </c>
      <c r="C3" s="7" t="s">
        <v>954</v>
      </c>
      <c r="D3" s="7" t="str">
        <f t="shared" si="0"/>
        <v> 00:42.24</v>
      </c>
      <c r="E3" s="7" t="s">
        <v>782</v>
      </c>
      <c r="G3" s="7" t="s">
        <v>868</v>
      </c>
      <c r="I3" s="7" t="s">
        <v>868</v>
      </c>
      <c r="J3" s="7" t="s">
        <v>737</v>
      </c>
      <c r="K3" s="7" t="s">
        <v>736</v>
      </c>
      <c r="L3" s="7" t="s">
        <v>784</v>
      </c>
      <c r="M3" s="9" t="str">
        <f>IF(E3="F",K3,K3+0.0000016)</f>
        <v>00:42.24</v>
      </c>
      <c r="N3" s="9" t="str">
        <f t="shared" si="2"/>
        <v>00:42.24</v>
      </c>
      <c r="O3" s="9" t="str">
        <f t="shared" si="3"/>
        <v>00:42.24</v>
      </c>
      <c r="P3" s="9" t="str">
        <f>IF(E3="F",O3,O3&amp;" f")</f>
        <v>00:42.24</v>
      </c>
      <c r="R3" s="9">
        <f>IF(E3="F",K3+0.0000016)</f>
        <v>0.000490488888888889</v>
      </c>
      <c r="S3" s="9">
        <f>IF(L3="M",R3*1.0058399,R3)</f>
        <v>0.0004933532949511113</v>
      </c>
      <c r="T3" s="9" t="str">
        <f t="shared" si="7"/>
        <v>00:42.63</v>
      </c>
      <c r="U3" s="9" t="str">
        <f>IF(E3="F",T3,T3&amp;" f")</f>
        <v>00:42.63</v>
      </c>
      <c r="V3" s="7" t="s">
        <v>784</v>
      </c>
      <c r="W3" s="9"/>
    </row>
    <row r="4" spans="2:23" ht="12.75">
      <c r="B4" s="8">
        <v>6</v>
      </c>
      <c r="C4" s="7" t="s">
        <v>955</v>
      </c>
      <c r="D4" s="7" t="str">
        <f t="shared" si="0"/>
        <v> 00:42.49</v>
      </c>
      <c r="E4" s="7" t="s">
        <v>782</v>
      </c>
      <c r="G4" s="7" t="s">
        <v>829</v>
      </c>
      <c r="I4" s="7" t="s">
        <v>829</v>
      </c>
      <c r="J4" s="7" t="s">
        <v>739</v>
      </c>
      <c r="K4" s="7" t="s">
        <v>738</v>
      </c>
      <c r="L4" s="7" t="s">
        <v>784</v>
      </c>
      <c r="M4" s="9" t="str">
        <f t="shared" si="1"/>
        <v>00:42.49</v>
      </c>
      <c r="N4" s="9" t="str">
        <f t="shared" si="2"/>
        <v>00:42.49</v>
      </c>
      <c r="O4" s="9" t="str">
        <f t="shared" si="3"/>
        <v>00:42.49</v>
      </c>
      <c r="P4" s="9" t="str">
        <f t="shared" si="4"/>
        <v>00:42.49</v>
      </c>
      <c r="R4" s="9">
        <f t="shared" si="5"/>
        <v>0.0004933824074074075</v>
      </c>
      <c r="S4" s="9">
        <f t="shared" si="6"/>
        <v>0.000496263711328426</v>
      </c>
      <c r="T4" s="9" t="str">
        <f t="shared" si="7"/>
        <v>00:42.88</v>
      </c>
      <c r="U4" s="9" t="str">
        <f t="shared" si="8"/>
        <v>00:42.88</v>
      </c>
      <c r="V4" s="7" t="s">
        <v>784</v>
      </c>
      <c r="W4" s="9"/>
    </row>
    <row r="5" spans="2:23" ht="12.75">
      <c r="B5" s="8">
        <v>4</v>
      </c>
      <c r="C5" s="7" t="s">
        <v>956</v>
      </c>
      <c r="D5" s="7" t="str">
        <f t="shared" si="0"/>
        <v> 00:42.59</v>
      </c>
      <c r="E5" s="7" t="s">
        <v>782</v>
      </c>
      <c r="G5" s="7" t="s">
        <v>808</v>
      </c>
      <c r="I5" s="7" t="s">
        <v>808</v>
      </c>
      <c r="J5" s="7" t="s">
        <v>1896</v>
      </c>
      <c r="K5" s="7" t="s">
        <v>1939</v>
      </c>
      <c r="L5" s="7" t="s">
        <v>784</v>
      </c>
      <c r="M5" s="9" t="str">
        <f t="shared" si="1"/>
        <v>00:42.59</v>
      </c>
      <c r="N5" s="9" t="str">
        <f t="shared" si="2"/>
        <v>00:42.59</v>
      </c>
      <c r="O5" s="9" t="str">
        <f t="shared" si="3"/>
        <v>00:42.59</v>
      </c>
      <c r="P5" s="9" t="str">
        <f t="shared" si="4"/>
        <v>00:42.59</v>
      </c>
      <c r="R5" s="9">
        <f t="shared" si="5"/>
        <v>0.0004945398148148149</v>
      </c>
      <c r="S5" s="9">
        <f t="shared" si="6"/>
        <v>0.0004974278778793519</v>
      </c>
      <c r="T5" s="9" t="str">
        <f t="shared" si="7"/>
        <v>00:42.98</v>
      </c>
      <c r="U5" s="9" t="str">
        <f t="shared" si="8"/>
        <v>00:42.98</v>
      </c>
      <c r="V5" s="7" t="s">
        <v>784</v>
      </c>
      <c r="W5" s="9"/>
    </row>
    <row r="6" spans="2:23" ht="12.75">
      <c r="B6" s="8">
        <v>2</v>
      </c>
      <c r="C6" s="7" t="s">
        <v>957</v>
      </c>
      <c r="D6" s="7" t="str">
        <f t="shared" si="0"/>
        <v> 00:42.63</v>
      </c>
      <c r="E6" s="7" t="s">
        <v>782</v>
      </c>
      <c r="G6" s="7" t="s">
        <v>841</v>
      </c>
      <c r="I6" s="7" t="s">
        <v>841</v>
      </c>
      <c r="J6" s="7" t="s">
        <v>741</v>
      </c>
      <c r="K6" s="7" t="s">
        <v>740</v>
      </c>
      <c r="L6" s="7" t="s">
        <v>784</v>
      </c>
      <c r="M6" s="9" t="str">
        <f t="shared" si="1"/>
        <v>00:42.63</v>
      </c>
      <c r="N6" s="9" t="str">
        <f t="shared" si="2"/>
        <v>00:42.63</v>
      </c>
      <c r="O6" s="9" t="str">
        <f t="shared" si="3"/>
        <v>00:42.63</v>
      </c>
      <c r="P6" s="9" t="str">
        <f t="shared" si="4"/>
        <v>00:42.63</v>
      </c>
      <c r="R6" s="9">
        <f t="shared" si="5"/>
        <v>0.0004950027777777779</v>
      </c>
      <c r="S6" s="9">
        <f t="shared" si="6"/>
        <v>0.0004978935444997223</v>
      </c>
      <c r="T6" s="9" t="str">
        <f t="shared" si="7"/>
        <v>00:43.02</v>
      </c>
      <c r="U6" s="9" t="str">
        <f t="shared" si="8"/>
        <v>00:43.02</v>
      </c>
      <c r="V6" s="7" t="s">
        <v>784</v>
      </c>
      <c r="W6" s="9"/>
    </row>
    <row r="7" spans="2:23" ht="12.75">
      <c r="B7" s="8">
        <v>1</v>
      </c>
      <c r="C7" s="7" t="s">
        <v>958</v>
      </c>
      <c r="D7" s="7" t="str">
        <f t="shared" si="0"/>
        <v> 00:42.89</v>
      </c>
      <c r="E7" s="7" t="s">
        <v>782</v>
      </c>
      <c r="G7" s="7" t="s">
        <v>852</v>
      </c>
      <c r="I7" s="7" t="s">
        <v>852</v>
      </c>
      <c r="J7" s="7" t="s">
        <v>743</v>
      </c>
      <c r="K7" s="7" t="s">
        <v>742</v>
      </c>
      <c r="L7" s="7" t="s">
        <v>784</v>
      </c>
      <c r="M7" s="9" t="str">
        <f t="shared" si="1"/>
        <v>00:42.89</v>
      </c>
      <c r="N7" s="9" t="str">
        <f t="shared" si="2"/>
        <v>00:42.89</v>
      </c>
      <c r="O7" s="9" t="str">
        <f t="shared" si="3"/>
        <v>00:42.89</v>
      </c>
      <c r="P7" s="9" t="str">
        <f t="shared" si="4"/>
        <v>00:42.89</v>
      </c>
      <c r="R7" s="9">
        <f t="shared" si="5"/>
        <v>0.0004980120370370371</v>
      </c>
      <c r="S7" s="9">
        <f t="shared" si="6"/>
        <v>0.0005009203775321297</v>
      </c>
      <c r="T7" s="9" t="str">
        <f t="shared" si="7"/>
        <v>00:43.28</v>
      </c>
      <c r="U7" s="9" t="str">
        <f t="shared" si="8"/>
        <v>00:43.28</v>
      </c>
      <c r="V7" s="7" t="s">
        <v>784</v>
      </c>
      <c r="W7" s="9"/>
    </row>
    <row r="8" spans="3:23" ht="12.75">
      <c r="C8" s="7" t="s">
        <v>959</v>
      </c>
      <c r="D8" s="7" t="str">
        <f t="shared" si="0"/>
        <v> 00:43.02</v>
      </c>
      <c r="E8" s="7" t="s">
        <v>782</v>
      </c>
      <c r="G8" s="7" t="s">
        <v>831</v>
      </c>
      <c r="I8" s="7" t="s">
        <v>831</v>
      </c>
      <c r="J8" s="7" t="s">
        <v>1891</v>
      </c>
      <c r="K8" s="7" t="s">
        <v>1940</v>
      </c>
      <c r="L8" s="7" t="s">
        <v>784</v>
      </c>
      <c r="M8" s="9" t="str">
        <f t="shared" si="1"/>
        <v>00:43.02</v>
      </c>
      <c r="N8" s="9" t="str">
        <f t="shared" si="2"/>
        <v>00:43.02</v>
      </c>
      <c r="O8" s="9" t="str">
        <f t="shared" si="3"/>
        <v>00:43.02</v>
      </c>
      <c r="P8" s="9" t="str">
        <f t="shared" si="4"/>
        <v>00:43.02</v>
      </c>
      <c r="R8" s="9">
        <f t="shared" si="5"/>
        <v>0.0004995166666666667</v>
      </c>
      <c r="S8" s="9">
        <f t="shared" si="6"/>
        <v>0.0005024337940483334</v>
      </c>
      <c r="T8" s="9" t="str">
        <f t="shared" si="7"/>
        <v>00:43.41</v>
      </c>
      <c r="U8" s="9" t="str">
        <f t="shared" si="8"/>
        <v>00:43.41</v>
      </c>
      <c r="V8" s="7" t="s">
        <v>784</v>
      </c>
      <c r="W8" s="9"/>
    </row>
    <row r="9" spans="3:23" ht="12.75">
      <c r="C9" s="7" t="s">
        <v>960</v>
      </c>
      <c r="D9" s="7" t="str">
        <f t="shared" si="0"/>
        <v> 00:43.03</v>
      </c>
      <c r="E9" s="7" t="s">
        <v>782</v>
      </c>
      <c r="G9" s="7" t="s">
        <v>862</v>
      </c>
      <c r="I9" s="7" t="s">
        <v>862</v>
      </c>
      <c r="J9" s="7" t="s">
        <v>745</v>
      </c>
      <c r="K9" s="7" t="s">
        <v>744</v>
      </c>
      <c r="L9" s="7" t="s">
        <v>784</v>
      </c>
      <c r="M9" s="9" t="str">
        <f>IF(E9="F",K9,K9+0.0000016)</f>
        <v>00:43.03</v>
      </c>
      <c r="N9" s="9" t="str">
        <f t="shared" si="2"/>
        <v>00:43.03</v>
      </c>
      <c r="O9" s="9" t="str">
        <f t="shared" si="3"/>
        <v>00:43.03</v>
      </c>
      <c r="P9" s="9" t="str">
        <f>IF(E9="F",O9,O9&amp;" f")</f>
        <v>00:43.03</v>
      </c>
      <c r="R9" s="9">
        <f>IF(E9="F",K9+0.0000016)</f>
        <v>0.0004996324074074075</v>
      </c>
      <c r="S9" s="9">
        <f>IF(L9="M",R9*1.0058399,R9)</f>
        <v>0.000502550210703426</v>
      </c>
      <c r="T9" s="9" t="str">
        <f t="shared" si="7"/>
        <v>00:43.42</v>
      </c>
      <c r="U9" s="9" t="str">
        <f>IF(E9="F",T9,T9&amp;" f")</f>
        <v>00:43.42</v>
      </c>
      <c r="V9" s="7" t="s">
        <v>784</v>
      </c>
      <c r="W9" s="9"/>
    </row>
    <row r="10" spans="3:23" ht="12.75">
      <c r="C10" s="7" t="s">
        <v>961</v>
      </c>
      <c r="D10" s="7" t="str">
        <f t="shared" si="0"/>
        <v> 00:43.24</v>
      </c>
      <c r="E10" s="7" t="s">
        <v>782</v>
      </c>
      <c r="G10" s="7" t="s">
        <v>819</v>
      </c>
      <c r="I10" s="7" t="s">
        <v>819</v>
      </c>
      <c r="J10" s="7" t="s">
        <v>747</v>
      </c>
      <c r="K10" s="7" t="s">
        <v>746</v>
      </c>
      <c r="L10" s="7" t="s">
        <v>784</v>
      </c>
      <c r="M10" s="9" t="str">
        <f>IF(E10="F",K10,K10+0.0000016)</f>
        <v>00:43.24</v>
      </c>
      <c r="N10" s="9" t="str">
        <f t="shared" si="2"/>
        <v>00:43.24</v>
      </c>
      <c r="O10" s="9" t="str">
        <f t="shared" si="3"/>
        <v>00:43.24</v>
      </c>
      <c r="P10" s="9" t="str">
        <f>IF(E10="F",O10,O10&amp;" f")</f>
        <v>00:43.24</v>
      </c>
      <c r="R10" s="9">
        <f>IF(E10="F",K10+0.0000016)</f>
        <v>0.000502062962962963</v>
      </c>
      <c r="S10" s="9">
        <f>IF(L10="M",R10*1.0058399,R10)</f>
        <v>0.0005049949604603705</v>
      </c>
      <c r="T10" s="9" t="str">
        <f t="shared" si="7"/>
        <v>00:43.63</v>
      </c>
      <c r="U10" s="9" t="str">
        <f>IF(E10="F",T10,T10&amp;" f")</f>
        <v>00:43.63</v>
      </c>
      <c r="V10" s="7" t="s">
        <v>784</v>
      </c>
      <c r="W10" s="9"/>
    </row>
    <row r="11" spans="3:23" ht="12.75">
      <c r="C11" s="7" t="s">
        <v>962</v>
      </c>
      <c r="D11" s="7" t="str">
        <f t="shared" si="0"/>
        <v> 00:43.35</v>
      </c>
      <c r="E11" s="7" t="s">
        <v>782</v>
      </c>
      <c r="G11" s="7" t="s">
        <v>815</v>
      </c>
      <c r="I11" s="7" t="s">
        <v>815</v>
      </c>
      <c r="J11" s="7" t="s">
        <v>565</v>
      </c>
      <c r="K11" s="7" t="s">
        <v>564</v>
      </c>
      <c r="L11" s="7" t="s">
        <v>784</v>
      </c>
      <c r="M11" s="9" t="str">
        <f t="shared" si="1"/>
        <v>00:43.35</v>
      </c>
      <c r="N11" s="9" t="str">
        <f t="shared" si="2"/>
        <v>00:43.35</v>
      </c>
      <c r="O11" s="9" t="str">
        <f t="shared" si="3"/>
        <v>00:43.35</v>
      </c>
      <c r="P11" s="9" t="str">
        <f t="shared" si="4"/>
        <v>00:43.35</v>
      </c>
      <c r="R11" s="9">
        <f t="shared" si="5"/>
        <v>0.0005033361111111111</v>
      </c>
      <c r="S11" s="9">
        <f t="shared" si="6"/>
        <v>0.000506275543666389</v>
      </c>
      <c r="T11" s="9" t="str">
        <f t="shared" si="7"/>
        <v>00:43.74</v>
      </c>
      <c r="U11" s="9" t="str">
        <f t="shared" si="8"/>
        <v>00:43.74</v>
      </c>
      <c r="V11" s="7" t="s">
        <v>784</v>
      </c>
      <c r="W11" s="9"/>
    </row>
    <row r="12" spans="3:23" ht="12.75">
      <c r="C12" s="7" t="s">
        <v>963</v>
      </c>
      <c r="D12" s="7" t="str">
        <f t="shared" si="0"/>
        <v> 00:43.39</v>
      </c>
      <c r="E12" s="7" t="s">
        <v>782</v>
      </c>
      <c r="G12" s="7" t="s">
        <v>882</v>
      </c>
      <c r="I12" s="7" t="s">
        <v>882</v>
      </c>
      <c r="J12" s="7" t="s">
        <v>551</v>
      </c>
      <c r="K12" s="7" t="s">
        <v>1070</v>
      </c>
      <c r="L12" s="7" t="s">
        <v>784</v>
      </c>
      <c r="M12" s="9" t="str">
        <f t="shared" si="1"/>
        <v>00:43.39</v>
      </c>
      <c r="N12" s="9" t="str">
        <f t="shared" si="2"/>
        <v>00:43.39</v>
      </c>
      <c r="O12" s="9" t="str">
        <f t="shared" si="3"/>
        <v>00:43.39</v>
      </c>
      <c r="P12" s="9" t="str">
        <f t="shared" si="4"/>
        <v>00:43.39</v>
      </c>
      <c r="R12" s="9">
        <f t="shared" si="5"/>
        <v>0.0005037990740740741</v>
      </c>
      <c r="S12" s="9">
        <f t="shared" si="6"/>
        <v>0.0005067412102867593</v>
      </c>
      <c r="T12" s="9" t="str">
        <f t="shared" si="7"/>
        <v>00:43.78</v>
      </c>
      <c r="U12" s="9" t="str">
        <f t="shared" si="8"/>
        <v>00:43.78</v>
      </c>
      <c r="V12" s="7" t="s">
        <v>784</v>
      </c>
      <c r="W12" s="9"/>
    </row>
    <row r="13" spans="3:23" ht="12.75">
      <c r="C13" s="7" t="s">
        <v>791</v>
      </c>
      <c r="D13" s="7" t="str">
        <f t="shared" si="0"/>
        <v> 00:43.44 f</v>
      </c>
      <c r="G13" s="7" t="s">
        <v>875</v>
      </c>
      <c r="I13" s="7" t="s">
        <v>875</v>
      </c>
      <c r="J13" s="7" t="s">
        <v>2057</v>
      </c>
      <c r="K13" s="7" t="s">
        <v>1573</v>
      </c>
      <c r="L13" s="7" t="s">
        <v>784</v>
      </c>
      <c r="M13" s="9">
        <f t="shared" si="1"/>
        <v>0.0005027574074074073</v>
      </c>
      <c r="N13" s="9">
        <f t="shared" si="2"/>
        <v>0.0005027574074074073</v>
      </c>
      <c r="O13" s="9" t="str">
        <f t="shared" si="3"/>
        <v>00:43.44</v>
      </c>
      <c r="P13" s="9" t="str">
        <f t="shared" si="4"/>
        <v>00:43.44 f</v>
      </c>
      <c r="R13" s="9" t="b">
        <f t="shared" si="5"/>
        <v>0</v>
      </c>
      <c r="S13" s="9">
        <f t="shared" si="6"/>
        <v>0</v>
      </c>
      <c r="T13" s="9" t="str">
        <f t="shared" si="7"/>
        <v>00:00.00</v>
      </c>
      <c r="U13" s="9" t="str">
        <f t="shared" si="8"/>
        <v>00:00.00 f</v>
      </c>
      <c r="V13" s="7" t="s">
        <v>784</v>
      </c>
      <c r="W13" s="9" t="s">
        <v>1380</v>
      </c>
    </row>
    <row r="14" spans="3:23" ht="12.75">
      <c r="C14" s="7" t="s">
        <v>964</v>
      </c>
      <c r="D14" s="7" t="str">
        <f t="shared" si="0"/>
        <v> 00:43.50</v>
      </c>
      <c r="E14" s="7" t="s">
        <v>782</v>
      </c>
      <c r="G14" s="7" t="s">
        <v>833</v>
      </c>
      <c r="I14" s="7" t="s">
        <v>833</v>
      </c>
      <c r="J14" s="7" t="s">
        <v>454</v>
      </c>
      <c r="K14" s="7" t="s">
        <v>455</v>
      </c>
      <c r="L14" s="7" t="s">
        <v>784</v>
      </c>
      <c r="M14" s="9" t="str">
        <f t="shared" si="1"/>
        <v>00:43.50</v>
      </c>
      <c r="N14" s="9" t="str">
        <f t="shared" si="2"/>
        <v>00:43.50</v>
      </c>
      <c r="O14" s="9" t="str">
        <f t="shared" si="3"/>
        <v>00:43.50</v>
      </c>
      <c r="P14" s="9" t="str">
        <f t="shared" si="4"/>
        <v>00:43.50</v>
      </c>
      <c r="R14" s="9">
        <f t="shared" si="5"/>
        <v>0.0005050722222222223</v>
      </c>
      <c r="S14" s="9">
        <f t="shared" si="6"/>
        <v>0.0005080217934927778</v>
      </c>
      <c r="T14" s="9" t="str">
        <f t="shared" si="7"/>
        <v>00:43.89</v>
      </c>
      <c r="U14" s="9" t="str">
        <f t="shared" si="8"/>
        <v>00:43.89</v>
      </c>
      <c r="V14" s="7" t="s">
        <v>784</v>
      </c>
      <c r="W14" s="9"/>
    </row>
    <row r="15" spans="3:23" ht="12.75">
      <c r="C15" s="7" t="s">
        <v>965</v>
      </c>
      <c r="D15" s="7" t="str">
        <f t="shared" si="0"/>
        <v> 00:43.67</v>
      </c>
      <c r="E15" s="7" t="s">
        <v>782</v>
      </c>
      <c r="G15" s="7" t="s">
        <v>821</v>
      </c>
      <c r="I15" s="7" t="s">
        <v>821</v>
      </c>
      <c r="J15" s="7" t="s">
        <v>470</v>
      </c>
      <c r="K15" s="7" t="s">
        <v>471</v>
      </c>
      <c r="L15" s="7" t="s">
        <v>784</v>
      </c>
      <c r="M15" s="9" t="str">
        <f>IF(E15="F",K15,K15+0.0000016)</f>
        <v>00:43.67</v>
      </c>
      <c r="N15" s="9" t="str">
        <f t="shared" si="2"/>
        <v>00:43.67</v>
      </c>
      <c r="O15" s="9" t="str">
        <f t="shared" si="3"/>
        <v>00:43.67</v>
      </c>
      <c r="P15" s="9" t="str">
        <f>IF(E15="F",O15,O15&amp;" f")</f>
        <v>00:43.67</v>
      </c>
      <c r="R15" s="9">
        <f>IF(E15="F",K15+0.0000016)</f>
        <v>0.0005070398148148148</v>
      </c>
      <c r="S15" s="9">
        <f>IF(L15="M",R15*1.0058399,R15)</f>
        <v>0.0005100008766293518</v>
      </c>
      <c r="T15" s="9" t="str">
        <f t="shared" si="7"/>
        <v>00:44.06</v>
      </c>
      <c r="U15" s="9" t="str">
        <f>IF(E15="F",T15,T15&amp;" f")</f>
        <v>00:44.06</v>
      </c>
      <c r="V15" s="7" t="s">
        <v>784</v>
      </c>
      <c r="W15" s="9"/>
    </row>
    <row r="16" spans="3:23" ht="12.75">
      <c r="C16" s="7" t="s">
        <v>966</v>
      </c>
      <c r="D16" s="7" t="str">
        <f t="shared" si="0"/>
        <v> 00:43.74</v>
      </c>
      <c r="E16" s="7" t="s">
        <v>782</v>
      </c>
      <c r="G16" s="7" t="s">
        <v>869</v>
      </c>
      <c r="I16" s="7" t="s">
        <v>869</v>
      </c>
      <c r="J16" s="7" t="s">
        <v>566</v>
      </c>
      <c r="K16" s="7" t="s">
        <v>567</v>
      </c>
      <c r="L16" s="7" t="s">
        <v>784</v>
      </c>
      <c r="M16" s="9" t="str">
        <f t="shared" si="1"/>
        <v>00:43.74</v>
      </c>
      <c r="N16" s="9" t="str">
        <f t="shared" si="2"/>
        <v>00:43.74</v>
      </c>
      <c r="O16" s="9" t="str">
        <f t="shared" si="3"/>
        <v>00:43.74</v>
      </c>
      <c r="P16" s="9" t="str">
        <f t="shared" si="4"/>
        <v>00:43.74</v>
      </c>
      <c r="R16" s="9">
        <f t="shared" si="5"/>
        <v>0.00050785</v>
      </c>
      <c r="S16" s="9">
        <f t="shared" si="6"/>
        <v>0.000510815793215</v>
      </c>
      <c r="T16" s="9" t="str">
        <f t="shared" si="7"/>
        <v>00:44.13</v>
      </c>
      <c r="U16" s="9" t="str">
        <f t="shared" si="8"/>
        <v>00:44.13</v>
      </c>
      <c r="V16" s="7" t="s">
        <v>784</v>
      </c>
      <c r="W16" s="9"/>
    </row>
    <row r="17" spans="3:23" ht="12.75">
      <c r="C17" s="7" t="s">
        <v>967</v>
      </c>
      <c r="D17" s="7" t="str">
        <f>IF(V17="Y",IF(L17="Y"," "&amp;U17,"-"&amp;U17),IF(L17="M"," "&amp;P17,"-"&amp;P17))</f>
        <v> 00:43.81</v>
      </c>
      <c r="E17" s="7" t="s">
        <v>782</v>
      </c>
      <c r="G17" s="7" t="s">
        <v>832</v>
      </c>
      <c r="I17" s="7" t="s">
        <v>832</v>
      </c>
      <c r="J17" s="7" t="s">
        <v>1886</v>
      </c>
      <c r="K17" s="7" t="s">
        <v>1966</v>
      </c>
      <c r="L17" s="7" t="s">
        <v>784</v>
      </c>
      <c r="M17" s="9" t="str">
        <f aca="true" t="shared" si="9" ref="M17:M26">IF(E17="F",K17,K17+0.0000016)</f>
        <v>00:43.81</v>
      </c>
      <c r="N17" s="9" t="str">
        <f>IF(L17="Y",M17*0.9942,M17)</f>
        <v>00:43.81</v>
      </c>
      <c r="O17" s="9" t="str">
        <f t="shared" si="3"/>
        <v>00:43.81</v>
      </c>
      <c r="P17" s="9" t="str">
        <f aca="true" t="shared" si="10" ref="P17:P26">IF(E17="F",O17,O17&amp;" f")</f>
        <v>00:43.81</v>
      </c>
      <c r="R17" s="9">
        <f aca="true" t="shared" si="11" ref="R17:R26">IF(E17="F",K17+0.0000016)</f>
        <v>0.0005086601851851853</v>
      </c>
      <c r="S17" s="9">
        <f aca="true" t="shared" si="12" ref="S17:S26">IF(L17="M",R17*1.0058399,R17)</f>
        <v>0.0005116307098006483</v>
      </c>
      <c r="T17" s="9" t="str">
        <f t="shared" si="7"/>
        <v>00:44.20</v>
      </c>
      <c r="U17" s="9" t="str">
        <f aca="true" t="shared" si="13" ref="U17:U26">IF(E17="F",T17,T17&amp;" f")</f>
        <v>00:44.20</v>
      </c>
      <c r="V17" s="7" t="s">
        <v>784</v>
      </c>
      <c r="W17" s="9"/>
    </row>
    <row r="18" spans="3:23" ht="12.75">
      <c r="C18" s="7" t="s">
        <v>968</v>
      </c>
      <c r="D18" s="7" t="str">
        <f t="shared" si="0"/>
        <v> 00:43.86</v>
      </c>
      <c r="E18" s="7" t="s">
        <v>782</v>
      </c>
      <c r="G18" s="7" t="s">
        <v>813</v>
      </c>
      <c r="I18" s="7" t="s">
        <v>813</v>
      </c>
      <c r="J18" s="7" t="s">
        <v>2045</v>
      </c>
      <c r="K18" s="7" t="s">
        <v>2044</v>
      </c>
      <c r="L18" s="7" t="s">
        <v>784</v>
      </c>
      <c r="M18" s="9" t="str">
        <f t="shared" si="9"/>
        <v>00:43.86</v>
      </c>
      <c r="N18" s="9" t="str">
        <f t="shared" si="2"/>
        <v>00:43.86</v>
      </c>
      <c r="O18" s="9" t="str">
        <f t="shared" si="3"/>
        <v>00:43.86</v>
      </c>
      <c r="P18" s="9" t="str">
        <f t="shared" si="10"/>
        <v>00:43.86</v>
      </c>
      <c r="R18" s="9">
        <f t="shared" si="11"/>
        <v>0.0005092388888888889</v>
      </c>
      <c r="S18" s="9">
        <f t="shared" si="12"/>
        <v>0.0005122127930761111</v>
      </c>
      <c r="T18" s="9" t="str">
        <f t="shared" si="7"/>
        <v>00:44.26</v>
      </c>
      <c r="U18" s="9" t="str">
        <f t="shared" si="13"/>
        <v>00:44.26</v>
      </c>
      <c r="V18" s="7" t="s">
        <v>784</v>
      </c>
      <c r="W18" s="9"/>
    </row>
    <row r="19" spans="3:23" ht="12.75">
      <c r="C19" s="7" t="s">
        <v>969</v>
      </c>
      <c r="D19" s="7" t="str">
        <f>IF(V19="Y",IF(L19="Y"," "&amp;U19,"-"&amp;U19),IF(L19="M"," "&amp;P19,"-"&amp;P19))</f>
        <v> 00:44.04 f</v>
      </c>
      <c r="G19" s="7" t="s">
        <v>871</v>
      </c>
      <c r="I19" s="7" t="s">
        <v>871</v>
      </c>
      <c r="J19" s="7" t="s">
        <v>182</v>
      </c>
      <c r="K19" s="7" t="s">
        <v>702</v>
      </c>
      <c r="L19" s="7" t="s">
        <v>784</v>
      </c>
      <c r="M19" s="9">
        <f t="shared" si="9"/>
        <v>0.000509701851851852</v>
      </c>
      <c r="N19" s="9">
        <f t="shared" si="2"/>
        <v>0.000509701851851852</v>
      </c>
      <c r="O19" s="9" t="str">
        <f t="shared" si="3"/>
        <v>00:44.04</v>
      </c>
      <c r="P19" s="9" t="str">
        <f t="shared" si="10"/>
        <v>00:44.04 f</v>
      </c>
      <c r="R19" s="9" t="b">
        <f t="shared" si="11"/>
        <v>0</v>
      </c>
      <c r="S19" s="9">
        <f t="shared" si="12"/>
        <v>0</v>
      </c>
      <c r="T19" s="9" t="str">
        <f t="shared" si="7"/>
        <v>00:00.00</v>
      </c>
      <c r="U19" s="9" t="str">
        <f t="shared" si="13"/>
        <v>00:00.00 f</v>
      </c>
      <c r="V19" s="7" t="s">
        <v>784</v>
      </c>
      <c r="W19" s="9"/>
    </row>
    <row r="20" spans="3:23" ht="12.75">
      <c r="C20" s="7" t="s">
        <v>970</v>
      </c>
      <c r="D20" s="7" t="str">
        <f t="shared" si="0"/>
        <v> 00:44.04 f</v>
      </c>
      <c r="G20" s="7" t="s">
        <v>840</v>
      </c>
      <c r="I20" s="7" t="s">
        <v>840</v>
      </c>
      <c r="J20" s="7" t="s">
        <v>1590</v>
      </c>
      <c r="K20" s="7" t="s">
        <v>702</v>
      </c>
      <c r="L20" s="7" t="s">
        <v>784</v>
      </c>
      <c r="M20" s="9">
        <f t="shared" si="9"/>
        <v>0.000509701851851852</v>
      </c>
      <c r="N20" s="9">
        <f t="shared" si="2"/>
        <v>0.000509701851851852</v>
      </c>
      <c r="O20" s="9" t="str">
        <f t="shared" si="3"/>
        <v>00:44.04</v>
      </c>
      <c r="P20" s="9" t="str">
        <f t="shared" si="10"/>
        <v>00:44.04 f</v>
      </c>
      <c r="R20" s="9" t="b">
        <f t="shared" si="11"/>
        <v>0</v>
      </c>
      <c r="S20" s="9">
        <f t="shared" si="12"/>
        <v>0</v>
      </c>
      <c r="T20" s="9" t="str">
        <f t="shared" si="7"/>
        <v>00:00.00</v>
      </c>
      <c r="U20" s="9" t="str">
        <f t="shared" si="13"/>
        <v>00:00.00 f</v>
      </c>
      <c r="V20" s="7" t="s">
        <v>784</v>
      </c>
      <c r="W20" s="9"/>
    </row>
    <row r="21" spans="3:23" ht="12.75">
      <c r="C21" s="7" t="s">
        <v>971</v>
      </c>
      <c r="D21" s="7" t="str">
        <f t="shared" si="0"/>
        <v> 00:44.22</v>
      </c>
      <c r="E21" s="7" t="s">
        <v>782</v>
      </c>
      <c r="G21" s="7" t="s">
        <v>814</v>
      </c>
      <c r="I21" s="7" t="s">
        <v>814</v>
      </c>
      <c r="J21" s="7" t="s">
        <v>1382</v>
      </c>
      <c r="K21" s="7" t="s">
        <v>1381</v>
      </c>
      <c r="L21" s="7" t="s">
        <v>784</v>
      </c>
      <c r="M21" s="9" t="str">
        <f t="shared" si="9"/>
        <v>00:44.22</v>
      </c>
      <c r="N21" s="9" t="str">
        <f t="shared" si="2"/>
        <v>00:44.22</v>
      </c>
      <c r="O21" s="9" t="str">
        <f t="shared" si="3"/>
        <v>00:44.22</v>
      </c>
      <c r="P21" s="9" t="str">
        <f t="shared" si="10"/>
        <v>00:44.22</v>
      </c>
      <c r="R21" s="9">
        <f t="shared" si="11"/>
        <v>0.0005134055555555556</v>
      </c>
      <c r="S21" s="9">
        <f t="shared" si="12"/>
        <v>0.0005164037926594445</v>
      </c>
      <c r="T21" s="9" t="str">
        <f t="shared" si="7"/>
        <v>00:44.62</v>
      </c>
      <c r="U21" s="9" t="str">
        <f t="shared" si="13"/>
        <v>00:44.62</v>
      </c>
      <c r="V21" s="7" t="s">
        <v>784</v>
      </c>
      <c r="W21" s="9"/>
    </row>
    <row r="22" spans="3:23" ht="12.75">
      <c r="C22" s="7" t="s">
        <v>973</v>
      </c>
      <c r="D22" s="7" t="str">
        <f>IF(V22="Y",IF(L22="Y"," "&amp;U22,"-"&amp;U22),IF(L22="M"," "&amp;P22,"-"&amp;P22))</f>
        <v> 00:44.30</v>
      </c>
      <c r="E22" s="7" t="s">
        <v>782</v>
      </c>
      <c r="G22" s="7" t="s">
        <v>863</v>
      </c>
      <c r="I22" s="7" t="s">
        <v>863</v>
      </c>
      <c r="J22" s="7" t="s">
        <v>1116</v>
      </c>
      <c r="K22" s="7" t="s">
        <v>1117</v>
      </c>
      <c r="L22" s="7" t="s">
        <v>784</v>
      </c>
      <c r="M22" s="9" t="str">
        <f t="shared" si="9"/>
        <v>00:44.30</v>
      </c>
      <c r="N22" s="9" t="str">
        <f t="shared" si="2"/>
        <v>00:44.30</v>
      </c>
      <c r="O22" s="9" t="str">
        <f t="shared" si="3"/>
        <v>00:44.30</v>
      </c>
      <c r="P22" s="9" t="str">
        <f t="shared" si="10"/>
        <v>00:44.30</v>
      </c>
      <c r="R22" s="9">
        <f t="shared" si="11"/>
        <v>0.0005143314814814815</v>
      </c>
      <c r="S22" s="9">
        <f t="shared" si="12"/>
        <v>0.0005173351259001852</v>
      </c>
      <c r="T22" s="9" t="str">
        <f t="shared" si="7"/>
        <v>00:44.70</v>
      </c>
      <c r="U22" s="9" t="str">
        <f t="shared" si="13"/>
        <v>00:44.70</v>
      </c>
      <c r="V22" s="7" t="s">
        <v>784</v>
      </c>
      <c r="W22" s="9"/>
    </row>
    <row r="23" spans="3:23" ht="12.75">
      <c r="C23" s="7" t="s">
        <v>974</v>
      </c>
      <c r="D23" s="7" t="str">
        <f t="shared" si="0"/>
        <v> 00:44.34 f</v>
      </c>
      <c r="G23" s="7" t="s">
        <v>867</v>
      </c>
      <c r="I23" s="7" t="s">
        <v>867</v>
      </c>
      <c r="J23" s="7" t="s">
        <v>1571</v>
      </c>
      <c r="K23" s="7" t="s">
        <v>1534</v>
      </c>
      <c r="L23" s="7" t="s">
        <v>784</v>
      </c>
      <c r="M23" s="9">
        <f t="shared" si="9"/>
        <v>0.0005131740740740742</v>
      </c>
      <c r="N23" s="9">
        <f t="shared" si="2"/>
        <v>0.0005131740740740742</v>
      </c>
      <c r="O23" s="9" t="str">
        <f t="shared" si="3"/>
        <v>00:44.34</v>
      </c>
      <c r="P23" s="9" t="str">
        <f t="shared" si="10"/>
        <v>00:44.34 f</v>
      </c>
      <c r="R23" s="9" t="b">
        <f t="shared" si="11"/>
        <v>0</v>
      </c>
      <c r="S23" s="9">
        <f t="shared" si="12"/>
        <v>0</v>
      </c>
      <c r="T23" s="9" t="str">
        <f t="shared" si="7"/>
        <v>00:00.00</v>
      </c>
      <c r="U23" s="9" t="str">
        <f t="shared" si="13"/>
        <v>00:00.00 f</v>
      </c>
      <c r="V23" s="7" t="s">
        <v>784</v>
      </c>
      <c r="W23" s="9" t="s">
        <v>1716</v>
      </c>
    </row>
    <row r="24" spans="3:23" ht="12.75">
      <c r="C24" s="7" t="s">
        <v>1083</v>
      </c>
      <c r="D24" s="7" t="str">
        <f t="shared" si="0"/>
        <v> 00:44.35</v>
      </c>
      <c r="E24" s="7" t="s">
        <v>782</v>
      </c>
      <c r="G24" s="7" t="s">
        <v>837</v>
      </c>
      <c r="I24" s="7" t="s">
        <v>837</v>
      </c>
      <c r="J24" s="7" t="s">
        <v>1797</v>
      </c>
      <c r="K24" s="7" t="s">
        <v>1796</v>
      </c>
      <c r="L24" s="7" t="s">
        <v>784</v>
      </c>
      <c r="M24" s="9" t="str">
        <f t="shared" si="9"/>
        <v>00:44.35</v>
      </c>
      <c r="N24" s="9" t="str">
        <f t="shared" si="2"/>
        <v>00:44.35</v>
      </c>
      <c r="O24" s="9" t="str">
        <f t="shared" si="3"/>
        <v>00:44.35</v>
      </c>
      <c r="P24" s="9" t="str">
        <f t="shared" si="10"/>
        <v>00:44.35</v>
      </c>
      <c r="R24" s="9">
        <f t="shared" si="11"/>
        <v>0.0005149101851851852</v>
      </c>
      <c r="S24" s="9">
        <f t="shared" si="12"/>
        <v>0.0005179172091756482</v>
      </c>
      <c r="T24" s="9" t="str">
        <f t="shared" si="7"/>
        <v>00:44.75</v>
      </c>
      <c r="U24" s="9" t="str">
        <f t="shared" si="13"/>
        <v>00:44.75</v>
      </c>
      <c r="V24" s="7" t="s">
        <v>784</v>
      </c>
      <c r="W24" s="9"/>
    </row>
    <row r="25" spans="3:23" ht="12.75">
      <c r="C25" s="7" t="s">
        <v>1084</v>
      </c>
      <c r="D25" s="7" t="str">
        <f t="shared" si="0"/>
        <v> 00:44.37</v>
      </c>
      <c r="E25" s="7" t="s">
        <v>782</v>
      </c>
      <c r="G25" s="7" t="s">
        <v>1651</v>
      </c>
      <c r="I25" s="7" t="s">
        <v>1651</v>
      </c>
      <c r="J25" s="7" t="s">
        <v>1383</v>
      </c>
      <c r="K25" s="7" t="s">
        <v>1384</v>
      </c>
      <c r="L25" s="7" t="s">
        <v>784</v>
      </c>
      <c r="M25" s="9" t="str">
        <f t="shared" si="9"/>
        <v>00:44.37</v>
      </c>
      <c r="N25" s="9" t="str">
        <f t="shared" si="2"/>
        <v>00:44.37</v>
      </c>
      <c r="O25" s="9" t="str">
        <f t="shared" si="3"/>
        <v>00:44.37</v>
      </c>
      <c r="P25" s="9" t="str">
        <f t="shared" si="10"/>
        <v>00:44.37</v>
      </c>
      <c r="R25" s="9">
        <f t="shared" si="11"/>
        <v>0.0005151416666666666</v>
      </c>
      <c r="S25" s="9">
        <f t="shared" si="12"/>
        <v>0.0005181500424858333</v>
      </c>
      <c r="T25" s="9" t="str">
        <f t="shared" si="7"/>
        <v>00:44.77</v>
      </c>
      <c r="U25" s="9" t="str">
        <f t="shared" si="13"/>
        <v>00:44.77</v>
      </c>
      <c r="V25" s="7" t="s">
        <v>784</v>
      </c>
      <c r="W25" s="9"/>
    </row>
    <row r="26" spans="3:23" ht="12.75">
      <c r="C26" s="7" t="s">
        <v>1085</v>
      </c>
      <c r="D26" s="7" t="str">
        <f>IF(V26="Y",IF(L26="Y"," "&amp;U26,"-"&amp;U26),IF(L26="M"," "&amp;P26,"-"&amp;P26))</f>
        <v> 00:44.44 f</v>
      </c>
      <c r="G26" s="7" t="s">
        <v>1067</v>
      </c>
      <c r="I26" s="7" t="s">
        <v>1067</v>
      </c>
      <c r="J26" s="7" t="s">
        <v>1782</v>
      </c>
      <c r="K26" s="7" t="s">
        <v>1588</v>
      </c>
      <c r="L26" s="7" t="s">
        <v>784</v>
      </c>
      <c r="M26" s="9">
        <f t="shared" si="9"/>
        <v>0.0005143314814814815</v>
      </c>
      <c r="N26" s="9">
        <f t="shared" si="2"/>
        <v>0.0005143314814814815</v>
      </c>
      <c r="O26" s="9" t="str">
        <f t="shared" si="3"/>
        <v>00:44.44</v>
      </c>
      <c r="P26" s="9" t="str">
        <f t="shared" si="10"/>
        <v>00:44.44 f</v>
      </c>
      <c r="R26" s="9" t="b">
        <f t="shared" si="11"/>
        <v>0</v>
      </c>
      <c r="S26" s="9">
        <f t="shared" si="12"/>
        <v>0</v>
      </c>
      <c r="T26" s="9" t="str">
        <f t="shared" si="7"/>
        <v>00:00.00</v>
      </c>
      <c r="U26" s="9" t="str">
        <f t="shared" si="13"/>
        <v>00:00.00 f</v>
      </c>
      <c r="V26" s="7" t="s">
        <v>784</v>
      </c>
      <c r="W26" s="9"/>
    </row>
    <row r="27" spans="4:23" ht="12.75">
      <c r="D27" s="7" t="str">
        <f>IF(V27="Y",IF(L27="Y"," "&amp;U27,"-"&amp;U27),IF(L27="M"," "&amp;P27,"-"&amp;P27))</f>
        <v> 00:44.44 f</v>
      </c>
      <c r="G27" s="7" t="s">
        <v>879</v>
      </c>
      <c r="I27" s="7" t="s">
        <v>879</v>
      </c>
      <c r="J27" s="7" t="s">
        <v>1575</v>
      </c>
      <c r="K27" s="7" t="s">
        <v>1588</v>
      </c>
      <c r="L27" s="7" t="s">
        <v>784</v>
      </c>
      <c r="M27" s="9">
        <f>IF(E27="F",K27,K27+0.0000016)</f>
        <v>0.0005143314814814815</v>
      </c>
      <c r="N27" s="9">
        <f>IF(L27="Y",M27*0.9942,M27)</f>
        <v>0.0005143314814814815</v>
      </c>
      <c r="O27" s="9" t="str">
        <f t="shared" si="3"/>
        <v>00:44.44</v>
      </c>
      <c r="P27" s="9" t="str">
        <f>IF(E27="F",O27,O27&amp;" f")</f>
        <v>00:44.44 f</v>
      </c>
      <c r="R27" s="9" t="b">
        <f>IF(E27="F",K27+0.0000016)</f>
        <v>0</v>
      </c>
      <c r="S27" s="9">
        <f>IF(L27="M",R27*1.0058399,R27)</f>
        <v>0</v>
      </c>
      <c r="T27" s="9" t="str">
        <f t="shared" si="7"/>
        <v>00:00.00</v>
      </c>
      <c r="U27" s="9" t="str">
        <f>IF(E27="F",T27,T27&amp;" f")</f>
        <v>00:00.00 f</v>
      </c>
      <c r="V27" s="7" t="s">
        <v>784</v>
      </c>
      <c r="W27" s="9" t="s">
        <v>2084</v>
      </c>
    </row>
    <row r="28" ht="12.75">
      <c r="W28" s="9"/>
    </row>
    <row r="29" spans="1:23" ht="12.75">
      <c r="A29" s="7" t="s">
        <v>947</v>
      </c>
      <c r="B29" s="8">
        <v>10</v>
      </c>
      <c r="C29" s="7" t="s">
        <v>953</v>
      </c>
      <c r="D29" s="7" t="str">
        <f aca="true" t="shared" si="14" ref="D29:D53">IF(V29="Y",IF(L29="Y"," "&amp;U29,"-"&amp;U29),IF(L29="M"," "&amp;P29,"-"&amp;P29))</f>
        <v>-04:10.41</v>
      </c>
      <c r="E29" s="7" t="s">
        <v>782</v>
      </c>
      <c r="G29" s="7" t="s">
        <v>873</v>
      </c>
      <c r="H29" s="7">
        <v>12</v>
      </c>
      <c r="I29" s="7" t="s">
        <v>783</v>
      </c>
      <c r="J29" s="7" t="s">
        <v>922</v>
      </c>
      <c r="K29" s="7" t="s">
        <v>2073</v>
      </c>
      <c r="L29" s="7" t="s">
        <v>1509</v>
      </c>
      <c r="M29" s="9" t="str">
        <f aca="true" t="shared" si="15" ref="M29:M53">IF(E29="F",K29,K29+0.0000016)</f>
        <v>04:11.87</v>
      </c>
      <c r="N29" s="9">
        <f aca="true" t="shared" si="16" ref="N29:N53">IF(L29="Y",M29*0.9942,M29)</f>
        <v>0.0028982540972222223</v>
      </c>
      <c r="O29" s="9" t="str">
        <f aca="true" t="shared" si="17" ref="O29:O53">+TEXT(N29,"mm:ss.00")</f>
        <v>04:10.41</v>
      </c>
      <c r="P29" s="9" t="str">
        <f aca="true" t="shared" si="18" ref="P29:P53">IF(E29="F",O29,O29&amp;" f")</f>
        <v>04:10.41</v>
      </c>
      <c r="R29" s="9">
        <f aca="true" t="shared" si="19" ref="R29:R53">IF(E29="F",K29+0.0000016)</f>
        <v>0.0029167620370370373</v>
      </c>
      <c r="S29" s="9">
        <f aca="true" t="shared" si="20" ref="S29:S53">IF(L29="M",R29*1.0058399,R29)</f>
        <v>0.0029167620370370373</v>
      </c>
      <c r="T29" s="9" t="str">
        <f>+TEXT(S29,"mm:ss.00")</f>
        <v>04:12.01</v>
      </c>
      <c r="U29" s="9" t="str">
        <f aca="true" t="shared" si="21" ref="U29:U53">IF(E29="F",T29,T29&amp;" f")</f>
        <v>04:12.01</v>
      </c>
      <c r="V29" s="7" t="s">
        <v>784</v>
      </c>
      <c r="W29" s="9"/>
    </row>
    <row r="30" spans="2:23" ht="12.75">
      <c r="B30" s="8">
        <v>8</v>
      </c>
      <c r="C30" s="7" t="s">
        <v>954</v>
      </c>
      <c r="D30" s="7" t="str">
        <f t="shared" si="14"/>
        <v> 04:10.41</v>
      </c>
      <c r="E30" s="7" t="s">
        <v>782</v>
      </c>
      <c r="G30" s="7" t="s">
        <v>884</v>
      </c>
      <c r="H30" s="7">
        <v>12</v>
      </c>
      <c r="I30" s="7" t="s">
        <v>816</v>
      </c>
      <c r="J30" s="7" t="s">
        <v>1115</v>
      </c>
      <c r="K30" s="7" t="s">
        <v>1119</v>
      </c>
      <c r="L30" s="7" t="s">
        <v>784</v>
      </c>
      <c r="M30" s="9" t="str">
        <f t="shared" si="15"/>
        <v>04:10.41</v>
      </c>
      <c r="N30" s="9" t="str">
        <f t="shared" si="16"/>
        <v>04:10.41</v>
      </c>
      <c r="O30" s="9" t="str">
        <f>+TEXT(N30,"mm:ss.00")</f>
        <v>04:10.41</v>
      </c>
      <c r="P30" s="9" t="str">
        <f t="shared" si="18"/>
        <v>04:10.41</v>
      </c>
      <c r="R30" s="9">
        <f t="shared" si="19"/>
        <v>0.002899863888888889</v>
      </c>
      <c r="S30" s="9">
        <f t="shared" si="20"/>
        <v>0.0029167988040136113</v>
      </c>
      <c r="T30" s="9" t="str">
        <f aca="true" t="shared" si="22" ref="T30:T53">+TEXT(S30,"mm:ss.00")</f>
        <v>04:12.01</v>
      </c>
      <c r="U30" s="9" t="str">
        <f t="shared" si="21"/>
        <v>04:12.01</v>
      </c>
      <c r="V30" s="7" t="s">
        <v>784</v>
      </c>
      <c r="W30" s="9"/>
    </row>
    <row r="31" spans="2:23" ht="12.75">
      <c r="B31" s="8">
        <v>6</v>
      </c>
      <c r="C31" s="7" t="s">
        <v>955</v>
      </c>
      <c r="D31" s="7" t="str">
        <f t="shared" si="14"/>
        <v> 04:15.73</v>
      </c>
      <c r="E31" s="7" t="s">
        <v>782</v>
      </c>
      <c r="G31" s="7" t="s">
        <v>1023</v>
      </c>
      <c r="H31" s="7" t="s">
        <v>963</v>
      </c>
      <c r="I31" s="7" t="s">
        <v>858</v>
      </c>
      <c r="J31" s="7" t="s">
        <v>737</v>
      </c>
      <c r="K31" s="7" t="s">
        <v>748</v>
      </c>
      <c r="L31" s="7" t="s">
        <v>784</v>
      </c>
      <c r="M31" s="9" t="str">
        <f t="shared" si="15"/>
        <v>04:15.73</v>
      </c>
      <c r="N31" s="9" t="str">
        <f t="shared" si="16"/>
        <v>04:15.73</v>
      </c>
      <c r="O31" s="9" t="str">
        <f t="shared" si="17"/>
        <v>04:15.73</v>
      </c>
      <c r="P31" s="9" t="str">
        <f t="shared" si="18"/>
        <v>04:15.73</v>
      </c>
      <c r="R31" s="9">
        <f t="shared" si="19"/>
        <v>0.0029614379629629628</v>
      </c>
      <c r="S31" s="9">
        <f t="shared" si="20"/>
        <v>0.0029787324645228703</v>
      </c>
      <c r="T31" s="9" t="str">
        <f t="shared" si="22"/>
        <v>04:17.36</v>
      </c>
      <c r="U31" s="9" t="str">
        <f t="shared" si="21"/>
        <v>04:17.36</v>
      </c>
      <c r="V31" s="7" t="s">
        <v>784</v>
      </c>
      <c r="W31" s="9"/>
    </row>
    <row r="32" spans="2:23" ht="12.75">
      <c r="B32" s="8">
        <v>4</v>
      </c>
      <c r="C32" s="7" t="s">
        <v>956</v>
      </c>
      <c r="D32" s="7" t="str">
        <f t="shared" si="14"/>
        <v>-04:16.21</v>
      </c>
      <c r="E32" s="7" t="s">
        <v>782</v>
      </c>
      <c r="G32" s="7" t="s">
        <v>916</v>
      </c>
      <c r="H32" s="7">
        <v>12</v>
      </c>
      <c r="I32" s="7" t="s">
        <v>813</v>
      </c>
      <c r="J32" s="7" t="s">
        <v>258</v>
      </c>
      <c r="K32" s="7" t="s">
        <v>257</v>
      </c>
      <c r="L32" s="7" t="s">
        <v>1509</v>
      </c>
      <c r="M32" s="9" t="str">
        <f t="shared" si="15"/>
        <v>04:17.70</v>
      </c>
      <c r="N32" s="9">
        <f t="shared" si="16"/>
        <v>0.002965339583333333</v>
      </c>
      <c r="O32" s="9" t="str">
        <f>+TEXT(N32,"mm:ss.00")</f>
        <v>04:16.21</v>
      </c>
      <c r="P32" s="9" t="str">
        <f t="shared" si="18"/>
        <v>04:16.21</v>
      </c>
      <c r="R32" s="9">
        <f t="shared" si="19"/>
        <v>0.002984238888888889</v>
      </c>
      <c r="S32" s="9">
        <f t="shared" si="20"/>
        <v>0.002984238888888889</v>
      </c>
      <c r="T32" s="9" t="str">
        <f t="shared" si="22"/>
        <v>04:17.84</v>
      </c>
      <c r="U32" s="9" t="str">
        <f t="shared" si="21"/>
        <v>04:17.84</v>
      </c>
      <c r="V32" s="7" t="s">
        <v>784</v>
      </c>
      <c r="W32" s="9"/>
    </row>
    <row r="33" spans="2:23" ht="12.75">
      <c r="B33" s="8">
        <v>2</v>
      </c>
      <c r="C33" s="7" t="s">
        <v>957</v>
      </c>
      <c r="D33" s="7" t="str">
        <f>IF(V33="Y",IF(L33="Y"," "&amp;U33,"-"&amp;U33),IF(L33="M"," "&amp;P33,"-"&amp;P33))</f>
        <v> 04:16.29</v>
      </c>
      <c r="E33" s="7" t="s">
        <v>782</v>
      </c>
      <c r="G33" s="7" t="s">
        <v>924</v>
      </c>
      <c r="H33" s="7">
        <v>12</v>
      </c>
      <c r="I33" s="7" t="s">
        <v>833</v>
      </c>
      <c r="J33" s="7" t="s">
        <v>739</v>
      </c>
      <c r="K33" s="7" t="s">
        <v>749</v>
      </c>
      <c r="L33" s="7" t="s">
        <v>784</v>
      </c>
      <c r="M33" s="9" t="str">
        <f>IF(E33="F",K33,K33+0.0000016)</f>
        <v>04:16.29</v>
      </c>
      <c r="N33" s="9" t="str">
        <f>IF(L33="Y",M33*0.9942,M33)</f>
        <v>04:16.29</v>
      </c>
      <c r="O33" s="9" t="str">
        <f t="shared" si="17"/>
        <v>04:16.29</v>
      </c>
      <c r="P33" s="9" t="str">
        <f>IF(E33="F",O33,O33&amp;" f")</f>
        <v>04:16.29</v>
      </c>
      <c r="R33" s="9">
        <f>IF(E33="F",K33+0.0000016)</f>
        <v>0.0029679194444444446</v>
      </c>
      <c r="S33" s="9">
        <f>IF(L33="M",R33*1.0058399,R33)</f>
        <v>0.0029852517972080556</v>
      </c>
      <c r="T33" s="9" t="str">
        <f t="shared" si="22"/>
        <v>04:17.93</v>
      </c>
      <c r="U33" s="9" t="str">
        <f>IF(E33="F",T33,T33&amp;" f")</f>
        <v>04:17.93</v>
      </c>
      <c r="V33" s="7" t="s">
        <v>784</v>
      </c>
      <c r="W33" s="9"/>
    </row>
    <row r="34" spans="2:23" ht="12.75">
      <c r="B34" s="8">
        <v>1</v>
      </c>
      <c r="C34" s="7" t="s">
        <v>958</v>
      </c>
      <c r="D34" s="7" t="str">
        <f t="shared" si="14"/>
        <v>-04:16.52</v>
      </c>
      <c r="E34" s="7" t="s">
        <v>782</v>
      </c>
      <c r="G34" s="7" t="s">
        <v>781</v>
      </c>
      <c r="H34" s="7">
        <v>12</v>
      </c>
      <c r="I34" s="7" t="s">
        <v>858</v>
      </c>
      <c r="J34" s="7" t="s">
        <v>223</v>
      </c>
      <c r="K34" s="7" t="s">
        <v>259</v>
      </c>
      <c r="L34" s="7" t="s">
        <v>1509</v>
      </c>
      <c r="M34" s="9" t="str">
        <f t="shared" si="15"/>
        <v>04:18.02</v>
      </c>
      <c r="N34" s="9">
        <f t="shared" si="16"/>
        <v>0.0029690218055555555</v>
      </c>
      <c r="O34" s="9" t="str">
        <f t="shared" si="17"/>
        <v>04:16.52</v>
      </c>
      <c r="P34" s="9" t="str">
        <f t="shared" si="18"/>
        <v>04:16.52</v>
      </c>
      <c r="R34" s="9">
        <f t="shared" si="19"/>
        <v>0.0029879425925925926</v>
      </c>
      <c r="S34" s="9">
        <f t="shared" si="20"/>
        <v>0.0029879425925925926</v>
      </c>
      <c r="T34" s="9" t="str">
        <f t="shared" si="22"/>
        <v>04:18.16</v>
      </c>
      <c r="U34" s="9" t="str">
        <f t="shared" si="21"/>
        <v>04:18.16</v>
      </c>
      <c r="V34" s="7" t="s">
        <v>784</v>
      </c>
      <c r="W34" s="9"/>
    </row>
    <row r="35" spans="3:23" ht="12.75">
      <c r="C35" s="7" t="s">
        <v>959</v>
      </c>
      <c r="D35" s="7" t="str">
        <f t="shared" si="14"/>
        <v>-04:17.88</v>
      </c>
      <c r="E35" s="7" t="s">
        <v>782</v>
      </c>
      <c r="G35" s="7" t="s">
        <v>697</v>
      </c>
      <c r="H35" s="7">
        <v>11</v>
      </c>
      <c r="I35" s="7" t="s">
        <v>871</v>
      </c>
      <c r="J35" s="7" t="s">
        <v>261</v>
      </c>
      <c r="K35" s="7" t="s">
        <v>260</v>
      </c>
      <c r="L35" s="7" t="s">
        <v>1509</v>
      </c>
      <c r="M35" s="9" t="str">
        <f t="shared" si="15"/>
        <v>04:19.38</v>
      </c>
      <c r="N35" s="9">
        <f t="shared" si="16"/>
        <v>0.0029846712500000002</v>
      </c>
      <c r="O35" s="9" t="str">
        <f t="shared" si="17"/>
        <v>04:17.88</v>
      </c>
      <c r="P35" s="9" t="str">
        <f t="shared" si="18"/>
        <v>04:17.88</v>
      </c>
      <c r="R35" s="9">
        <f t="shared" si="19"/>
        <v>0.0030036833333333336</v>
      </c>
      <c r="S35" s="9">
        <f t="shared" si="20"/>
        <v>0.0030036833333333336</v>
      </c>
      <c r="T35" s="9" t="str">
        <f t="shared" si="22"/>
        <v>04:19.52</v>
      </c>
      <c r="U35" s="9" t="str">
        <f t="shared" si="21"/>
        <v>04:19.52</v>
      </c>
      <c r="V35" s="7" t="s">
        <v>784</v>
      </c>
      <c r="W35" s="9"/>
    </row>
    <row r="36" spans="3:23" ht="12.75">
      <c r="C36" s="7" t="s">
        <v>960</v>
      </c>
      <c r="D36" s="7" t="str">
        <f t="shared" si="14"/>
        <v>-04:18.82</v>
      </c>
      <c r="E36" s="7" t="s">
        <v>782</v>
      </c>
      <c r="G36" s="7" t="s">
        <v>1555</v>
      </c>
      <c r="H36" s="7" t="s">
        <v>962</v>
      </c>
      <c r="I36" s="7" t="s">
        <v>841</v>
      </c>
      <c r="J36" s="7" t="s">
        <v>1164</v>
      </c>
      <c r="K36" s="7" t="s">
        <v>503</v>
      </c>
      <c r="L36" s="7" t="s">
        <v>1509</v>
      </c>
      <c r="M36" s="9" t="str">
        <f t="shared" si="15"/>
        <v>04:20.33</v>
      </c>
      <c r="N36" s="9">
        <f t="shared" si="16"/>
        <v>0.002995602847222222</v>
      </c>
      <c r="O36" s="9" t="str">
        <f t="shared" si="17"/>
        <v>04:18.82</v>
      </c>
      <c r="P36" s="9" t="str">
        <f t="shared" si="18"/>
        <v>04:18.82</v>
      </c>
      <c r="R36" s="9">
        <f t="shared" si="19"/>
        <v>0.0030146787037037036</v>
      </c>
      <c r="S36" s="9">
        <f t="shared" si="20"/>
        <v>0.0030146787037037036</v>
      </c>
      <c r="T36" s="9" t="str">
        <f t="shared" si="22"/>
        <v>04:20.47</v>
      </c>
      <c r="U36" s="9" t="str">
        <f t="shared" si="21"/>
        <v>04:20.47</v>
      </c>
      <c r="V36" s="7" t="s">
        <v>784</v>
      </c>
      <c r="W36" s="9"/>
    </row>
    <row r="37" spans="3:23" ht="12.75">
      <c r="C37" s="7" t="s">
        <v>961</v>
      </c>
      <c r="D37" s="7" t="str">
        <f t="shared" si="14"/>
        <v> 04:19.04</v>
      </c>
      <c r="E37" s="7" t="s">
        <v>782</v>
      </c>
      <c r="G37" s="7" t="s">
        <v>925</v>
      </c>
      <c r="H37" s="7">
        <v>12</v>
      </c>
      <c r="I37" s="7" t="s">
        <v>923</v>
      </c>
      <c r="J37" s="7" t="s">
        <v>743</v>
      </c>
      <c r="K37" s="7" t="s">
        <v>750</v>
      </c>
      <c r="L37" s="7" t="s">
        <v>784</v>
      </c>
      <c r="M37" s="9" t="str">
        <f t="shared" si="15"/>
        <v>04:19.04</v>
      </c>
      <c r="N37" s="9" t="str">
        <f t="shared" si="16"/>
        <v>04:19.04</v>
      </c>
      <c r="O37" s="9" t="str">
        <f>+TEXT(N37,"mm:ss.00")</f>
        <v>04:19.04</v>
      </c>
      <c r="P37" s="9" t="str">
        <f t="shared" si="18"/>
        <v>04:19.04</v>
      </c>
      <c r="R37" s="9">
        <f t="shared" si="19"/>
        <v>0.002999748148148148</v>
      </c>
      <c r="S37" s="9">
        <f t="shared" si="20"/>
        <v>0.0030172663773585183</v>
      </c>
      <c r="T37" s="9" t="str">
        <f t="shared" si="22"/>
        <v>04:20.69</v>
      </c>
      <c r="U37" s="9" t="str">
        <f t="shared" si="21"/>
        <v>04:20.69</v>
      </c>
      <c r="V37" s="7" t="s">
        <v>784</v>
      </c>
      <c r="W37" s="9"/>
    </row>
    <row r="38" spans="3:23" ht="12.75">
      <c r="C38" s="7" t="s">
        <v>962</v>
      </c>
      <c r="D38" s="7" t="str">
        <f t="shared" si="14"/>
        <v>-04:19.56</v>
      </c>
      <c r="E38" s="7" t="s">
        <v>782</v>
      </c>
      <c r="G38" s="7" t="s">
        <v>771</v>
      </c>
      <c r="H38" s="7">
        <v>12</v>
      </c>
      <c r="I38" s="7" t="s">
        <v>1651</v>
      </c>
      <c r="J38" s="7" t="s">
        <v>262</v>
      </c>
      <c r="K38" s="7" t="s">
        <v>263</v>
      </c>
      <c r="L38" s="7" t="s">
        <v>1509</v>
      </c>
      <c r="M38" s="9" t="str">
        <f t="shared" si="15"/>
        <v>04:21.07</v>
      </c>
      <c r="N38" s="9">
        <f t="shared" si="16"/>
        <v>0.003004117986111111</v>
      </c>
      <c r="O38" s="9" t="str">
        <f t="shared" si="17"/>
        <v>04:19.56</v>
      </c>
      <c r="P38" s="9" t="str">
        <f t="shared" si="18"/>
        <v>04:19.56</v>
      </c>
      <c r="R38" s="9">
        <f t="shared" si="19"/>
        <v>0.0030232435185185186</v>
      </c>
      <c r="S38" s="9">
        <f t="shared" si="20"/>
        <v>0.0030232435185185186</v>
      </c>
      <c r="T38" s="9" t="str">
        <f t="shared" si="22"/>
        <v>04:21.21</v>
      </c>
      <c r="U38" s="9" t="str">
        <f t="shared" si="21"/>
        <v>04:21.21</v>
      </c>
      <c r="V38" s="7" t="s">
        <v>784</v>
      </c>
      <c r="W38" s="9"/>
    </row>
    <row r="39" spans="3:23" ht="12.75">
      <c r="C39" s="7" t="s">
        <v>963</v>
      </c>
      <c r="D39" s="7" t="str">
        <f t="shared" si="14"/>
        <v> 04:20.12</v>
      </c>
      <c r="E39" s="7" t="s">
        <v>782</v>
      </c>
      <c r="G39" s="7" t="s">
        <v>951</v>
      </c>
      <c r="H39" s="7">
        <v>12</v>
      </c>
      <c r="I39" s="7" t="s">
        <v>863</v>
      </c>
      <c r="J39" s="7" t="s">
        <v>1387</v>
      </c>
      <c r="K39" s="7" t="s">
        <v>1386</v>
      </c>
      <c r="L39" s="7" t="s">
        <v>784</v>
      </c>
      <c r="M39" s="9" t="str">
        <f t="shared" si="15"/>
        <v>04:20.12</v>
      </c>
      <c r="N39" s="9" t="str">
        <f t="shared" si="16"/>
        <v>04:20.12</v>
      </c>
      <c r="O39" s="9" t="str">
        <f t="shared" si="17"/>
        <v>04:20.12</v>
      </c>
      <c r="P39" s="9" t="str">
        <f t="shared" si="18"/>
        <v>04:20.12</v>
      </c>
      <c r="R39" s="9">
        <f t="shared" si="19"/>
        <v>0.003012248148148148</v>
      </c>
      <c r="S39" s="9">
        <f t="shared" si="20"/>
        <v>0.0030298393761085188</v>
      </c>
      <c r="T39" s="9" t="str">
        <f t="shared" si="22"/>
        <v>04:21.78</v>
      </c>
      <c r="U39" s="9" t="str">
        <f t="shared" si="21"/>
        <v>04:21.78</v>
      </c>
      <c r="V39" s="7" t="s">
        <v>784</v>
      </c>
      <c r="W39" s="9"/>
    </row>
    <row r="40" spans="3:23" ht="12.75">
      <c r="C40" s="7" t="s">
        <v>791</v>
      </c>
      <c r="D40" s="7" t="str">
        <f aca="true" t="shared" si="23" ref="D40:D50">IF(V40="Y",IF(L40="Y"," "&amp;U40,"-"&amp;U40),IF(L40="M"," "&amp;P40,"-"&amp;P40))</f>
        <v> 04:20.92</v>
      </c>
      <c r="E40" s="7" t="s">
        <v>782</v>
      </c>
      <c r="G40" s="7" t="s">
        <v>946</v>
      </c>
      <c r="H40" s="7">
        <v>12</v>
      </c>
      <c r="I40" s="7" t="s">
        <v>838</v>
      </c>
      <c r="J40" s="7" t="s">
        <v>156</v>
      </c>
      <c r="K40" s="7" t="s">
        <v>155</v>
      </c>
      <c r="L40" s="7" t="s">
        <v>784</v>
      </c>
      <c r="M40" s="9" t="str">
        <f aca="true" t="shared" si="24" ref="M40:M50">IF(E40="F",K40,K40+0.0000016)</f>
        <v>04:20.92</v>
      </c>
      <c r="N40" s="9" t="str">
        <f aca="true" t="shared" si="25" ref="N40:N50">IF(L40="Y",M40*0.9942,M40)</f>
        <v>04:20.92</v>
      </c>
      <c r="O40" s="9" t="str">
        <f t="shared" si="17"/>
        <v>04:20.92</v>
      </c>
      <c r="P40" s="9" t="str">
        <f aca="true" t="shared" si="26" ref="P40:P50">IF(E40="F",O40,O40&amp;" f")</f>
        <v>04:20.92</v>
      </c>
      <c r="R40" s="9">
        <f aca="true" t="shared" si="27" ref="R40:R50">IF(E40="F",K40+0.0000016)</f>
        <v>0.0030215074074074074</v>
      </c>
      <c r="S40" s="9">
        <f aca="true" t="shared" si="28" ref="S40:S50">IF(L40="M",R40*1.0058399,R40)</f>
        <v>0.003039152708515926</v>
      </c>
      <c r="T40" s="9" t="str">
        <f t="shared" si="22"/>
        <v>04:22.58</v>
      </c>
      <c r="U40" s="9" t="str">
        <f aca="true" t="shared" si="29" ref="U40:U50">IF(E40="F",T40,T40&amp;" f")</f>
        <v>04:22.58</v>
      </c>
      <c r="V40" s="7" t="s">
        <v>784</v>
      </c>
      <c r="W40" s="9"/>
    </row>
    <row r="41" spans="3:23" ht="12.75">
      <c r="C41" s="7" t="s">
        <v>964</v>
      </c>
      <c r="D41" s="7" t="str">
        <f t="shared" si="23"/>
        <v> 04:21.26</v>
      </c>
      <c r="E41" s="7" t="s">
        <v>782</v>
      </c>
      <c r="G41" s="7" t="s">
        <v>1154</v>
      </c>
      <c r="H41" s="7">
        <v>12</v>
      </c>
      <c r="I41" s="7" t="s">
        <v>885</v>
      </c>
      <c r="J41" s="7" t="s">
        <v>647</v>
      </c>
      <c r="K41" s="7" t="s">
        <v>247</v>
      </c>
      <c r="L41" s="7" t="s">
        <v>784</v>
      </c>
      <c r="M41" s="9" t="str">
        <f t="shared" si="24"/>
        <v>04:21.26</v>
      </c>
      <c r="N41" s="9" t="str">
        <f t="shared" si="25"/>
        <v>04:21.26</v>
      </c>
      <c r="O41" s="9" t="str">
        <f t="shared" si="17"/>
        <v>04:21.26</v>
      </c>
      <c r="P41" s="9" t="str">
        <f t="shared" si="26"/>
        <v>04:21.26</v>
      </c>
      <c r="R41" s="9">
        <f t="shared" si="27"/>
        <v>0.0030254425925925923</v>
      </c>
      <c r="S41" s="9">
        <f t="shared" si="28"/>
        <v>0.003043110874789074</v>
      </c>
      <c r="T41" s="9" t="str">
        <f t="shared" si="22"/>
        <v>04:22.92</v>
      </c>
      <c r="U41" s="9" t="str">
        <f t="shared" si="29"/>
        <v>04:22.92</v>
      </c>
      <c r="V41" s="7" t="s">
        <v>784</v>
      </c>
      <c r="W41" s="9"/>
    </row>
    <row r="42" spans="3:23" ht="12.75">
      <c r="C42" s="7" t="s">
        <v>965</v>
      </c>
      <c r="D42" s="7" t="str">
        <f t="shared" si="23"/>
        <v> 04:21.52</v>
      </c>
      <c r="E42" s="7" t="s">
        <v>782</v>
      </c>
      <c r="G42" s="7" t="s">
        <v>2116</v>
      </c>
      <c r="H42" s="7" t="s">
        <v>791</v>
      </c>
      <c r="I42" s="7" t="s">
        <v>861</v>
      </c>
      <c r="J42" s="7" t="s">
        <v>599</v>
      </c>
      <c r="K42" s="7" t="s">
        <v>630</v>
      </c>
      <c r="L42" s="7" t="s">
        <v>784</v>
      </c>
      <c r="M42" s="9" t="str">
        <f t="shared" si="24"/>
        <v>04:21.52</v>
      </c>
      <c r="N42" s="9" t="str">
        <f t="shared" si="25"/>
        <v>04:21.52</v>
      </c>
      <c r="O42" s="9" t="str">
        <f t="shared" si="17"/>
        <v>04:21.52</v>
      </c>
      <c r="P42" s="9" t="str">
        <f t="shared" si="26"/>
        <v>04:21.52</v>
      </c>
      <c r="R42" s="9">
        <f t="shared" si="27"/>
        <v>0.003028451851851852</v>
      </c>
      <c r="S42" s="9">
        <f t="shared" si="28"/>
        <v>0.0030461377078214815</v>
      </c>
      <c r="T42" s="9" t="str">
        <f t="shared" si="22"/>
        <v>04:23.19</v>
      </c>
      <c r="U42" s="9" t="str">
        <f t="shared" si="29"/>
        <v>04:23.19</v>
      </c>
      <c r="V42" s="7" t="s">
        <v>784</v>
      </c>
      <c r="W42" s="9" t="s">
        <v>2065</v>
      </c>
    </row>
    <row r="43" spans="3:23" ht="12.75">
      <c r="C43" s="7" t="s">
        <v>966</v>
      </c>
      <c r="D43" s="7" t="str">
        <f>IF(V43="Y",IF(L43="Y"," "&amp;U43,"-"&amp;U43),IF(L43="M"," "&amp;P43,"-"&amp;P43))</f>
        <v> 04:21.59</v>
      </c>
      <c r="E43" s="7" t="s">
        <v>782</v>
      </c>
      <c r="G43" s="7" t="s">
        <v>569</v>
      </c>
      <c r="H43" s="7" t="s">
        <v>963</v>
      </c>
      <c r="I43" s="7" t="s">
        <v>871</v>
      </c>
      <c r="J43" s="7" t="s">
        <v>1389</v>
      </c>
      <c r="K43" s="7" t="s">
        <v>1388</v>
      </c>
      <c r="L43" s="7" t="s">
        <v>784</v>
      </c>
      <c r="M43" s="9" t="str">
        <f>IF(E43="F",K43,K43+0.0000016)</f>
        <v>04:21.59</v>
      </c>
      <c r="N43" s="9" t="str">
        <f>IF(L43="Y",M43*0.9942,M43)</f>
        <v>04:21.59</v>
      </c>
      <c r="O43" s="9" t="str">
        <f t="shared" si="17"/>
        <v>04:21.59</v>
      </c>
      <c r="P43" s="9" t="str">
        <f>IF(E43="F",O43,O43&amp;" f")</f>
        <v>04:21.59</v>
      </c>
      <c r="R43" s="9">
        <f>IF(E43="F",K43+0.0000016)</f>
        <v>0.003029262037037037</v>
      </c>
      <c r="S43" s="9">
        <f>IF(L43="M",R43*1.0058399,R43)</f>
        <v>0.0030469526244071296</v>
      </c>
      <c r="T43" s="9" t="str">
        <f t="shared" si="22"/>
        <v>04:23.26</v>
      </c>
      <c r="U43" s="9" t="str">
        <f>IF(E43="F",T43,T43&amp;" f")</f>
        <v>04:23.26</v>
      </c>
      <c r="V43" s="7" t="s">
        <v>784</v>
      </c>
      <c r="W43" s="9"/>
    </row>
    <row r="44" spans="3:23" ht="12.75">
      <c r="C44" s="7" t="s">
        <v>967</v>
      </c>
      <c r="D44" s="7" t="str">
        <f t="shared" si="23"/>
        <v> 04:22.50</v>
      </c>
      <c r="E44" s="7" t="s">
        <v>782</v>
      </c>
      <c r="G44" s="7" t="s">
        <v>684</v>
      </c>
      <c r="H44" s="7" t="s">
        <v>963</v>
      </c>
      <c r="I44" s="7" t="s">
        <v>842</v>
      </c>
      <c r="J44" s="7" t="s">
        <v>682</v>
      </c>
      <c r="K44" s="7" t="s">
        <v>685</v>
      </c>
      <c r="L44" s="7" t="s">
        <v>784</v>
      </c>
      <c r="M44" s="9" t="str">
        <f t="shared" si="24"/>
        <v>04:22.50</v>
      </c>
      <c r="N44" s="9" t="str">
        <f t="shared" si="25"/>
        <v>04:22.50</v>
      </c>
      <c r="O44" s="9" t="str">
        <f t="shared" si="17"/>
        <v>04:22.50</v>
      </c>
      <c r="P44" s="9" t="str">
        <f t="shared" si="26"/>
        <v>04:22.50</v>
      </c>
      <c r="R44" s="9">
        <f t="shared" si="27"/>
        <v>0.0030397944444444445</v>
      </c>
      <c r="S44" s="9">
        <f t="shared" si="28"/>
        <v>0.0030575465400205556</v>
      </c>
      <c r="T44" s="9" t="str">
        <f t="shared" si="22"/>
        <v>04:24.17</v>
      </c>
      <c r="U44" s="9" t="str">
        <f t="shared" si="29"/>
        <v>04:24.17</v>
      </c>
      <c r="V44" s="7" t="s">
        <v>784</v>
      </c>
      <c r="W44" s="9"/>
    </row>
    <row r="45" spans="3:23" ht="12.75">
      <c r="C45" s="7" t="s">
        <v>968</v>
      </c>
      <c r="D45" s="7" t="str">
        <f t="shared" si="23"/>
        <v> 04:23.70</v>
      </c>
      <c r="E45" s="7" t="s">
        <v>782</v>
      </c>
      <c r="G45" s="7" t="s">
        <v>992</v>
      </c>
      <c r="H45" s="7" t="s">
        <v>963</v>
      </c>
      <c r="I45" s="7" t="s">
        <v>840</v>
      </c>
      <c r="J45" s="7" t="s">
        <v>524</v>
      </c>
      <c r="K45" s="7" t="s">
        <v>2115</v>
      </c>
      <c r="L45" s="7" t="s">
        <v>784</v>
      </c>
      <c r="M45" s="9" t="str">
        <f t="shared" si="24"/>
        <v>04:23.70</v>
      </c>
      <c r="N45" s="9" t="str">
        <f t="shared" si="25"/>
        <v>04:23.70</v>
      </c>
      <c r="O45" s="9" t="str">
        <f t="shared" si="17"/>
        <v>04:23.70</v>
      </c>
      <c r="P45" s="9" t="str">
        <f t="shared" si="26"/>
        <v>04:23.70</v>
      </c>
      <c r="R45" s="9">
        <f t="shared" si="27"/>
        <v>0.0030536833333333333</v>
      </c>
      <c r="S45" s="9">
        <f t="shared" si="28"/>
        <v>0.003071516538631667</v>
      </c>
      <c r="T45" s="9" t="str">
        <f t="shared" si="22"/>
        <v>04:25.38</v>
      </c>
      <c r="U45" s="9" t="str">
        <f t="shared" si="29"/>
        <v>04:25.38</v>
      </c>
      <c r="V45" s="7" t="s">
        <v>784</v>
      </c>
      <c r="W45" s="9"/>
    </row>
    <row r="46" spans="3:23" ht="12.75">
      <c r="C46" s="7" t="s">
        <v>969</v>
      </c>
      <c r="D46" s="7" t="str">
        <f t="shared" si="23"/>
        <v> 04:24.64</v>
      </c>
      <c r="E46" s="7" t="s">
        <v>782</v>
      </c>
      <c r="G46" s="7" t="s">
        <v>1155</v>
      </c>
      <c r="H46" s="7">
        <v>12</v>
      </c>
      <c r="I46" s="7" t="s">
        <v>885</v>
      </c>
      <c r="J46" s="7" t="s">
        <v>525</v>
      </c>
      <c r="K46" s="7" t="s">
        <v>526</v>
      </c>
      <c r="L46" s="7" t="s">
        <v>784</v>
      </c>
      <c r="M46" s="9" t="str">
        <f t="shared" si="24"/>
        <v>04:24.64</v>
      </c>
      <c r="N46" s="9" t="str">
        <f t="shared" si="25"/>
        <v>04:24.64</v>
      </c>
      <c r="O46" s="9" t="str">
        <f t="shared" si="17"/>
        <v>04:24.64</v>
      </c>
      <c r="P46" s="9" t="str">
        <f t="shared" si="26"/>
        <v>04:24.64</v>
      </c>
      <c r="R46" s="9">
        <f t="shared" si="27"/>
        <v>0.003064562962962963</v>
      </c>
      <c r="S46" s="9">
        <f t="shared" si="28"/>
        <v>0.0030824597042103706</v>
      </c>
      <c r="T46" s="9" t="str">
        <f t="shared" si="22"/>
        <v>04:26.32</v>
      </c>
      <c r="U46" s="9" t="str">
        <f t="shared" si="29"/>
        <v>04:26.32</v>
      </c>
      <c r="V46" s="7" t="s">
        <v>784</v>
      </c>
      <c r="W46" s="9"/>
    </row>
    <row r="47" spans="3:23" ht="12.75">
      <c r="C47" s="7" t="s">
        <v>970</v>
      </c>
      <c r="D47" s="7" t="str">
        <f>IF(V47="Y",IF(L47="Y"," "&amp;U47,"-"&amp;U47),IF(L47="M"," "&amp;P47,"-"&amp;P47))</f>
        <v> 04:24.84</v>
      </c>
      <c r="E47" s="7" t="s">
        <v>782</v>
      </c>
      <c r="G47" s="7" t="s">
        <v>1390</v>
      </c>
      <c r="I47" s="7" t="s">
        <v>832</v>
      </c>
      <c r="J47" s="7" t="s">
        <v>1391</v>
      </c>
      <c r="K47" s="7" t="s">
        <v>1392</v>
      </c>
      <c r="L47" s="7" t="s">
        <v>784</v>
      </c>
      <c r="M47" s="9" t="str">
        <f>IF(E47="F",K47,K47+0.0000016)</f>
        <v>04:24.84</v>
      </c>
      <c r="N47" s="9" t="str">
        <f>IF(L47="Y",M47*0.9942,M47)</f>
        <v>04:24.84</v>
      </c>
      <c r="O47" s="9" t="str">
        <f t="shared" si="17"/>
        <v>04:24.84</v>
      </c>
      <c r="P47" s="9" t="str">
        <f>IF(E47="F",O47,O47&amp;" f")</f>
        <v>04:24.84</v>
      </c>
      <c r="R47" s="9">
        <f>IF(E47="F",K47+0.0000016)</f>
        <v>0.0030668777777777775</v>
      </c>
      <c r="S47" s="9">
        <f>IF(L47="M",R47*1.0058399,R47)</f>
        <v>0.003084788037312222</v>
      </c>
      <c r="T47" s="9" t="str">
        <f t="shared" si="22"/>
        <v>04:26.53</v>
      </c>
      <c r="U47" s="9" t="str">
        <f>IF(E47="F",T47,T47&amp;" f")</f>
        <v>04:26.53</v>
      </c>
      <c r="V47" s="7" t="s">
        <v>784</v>
      </c>
      <c r="W47" s="9"/>
    </row>
    <row r="48" spans="3:23" ht="12.75">
      <c r="C48" s="7" t="s">
        <v>971</v>
      </c>
      <c r="D48" s="7" t="str">
        <f t="shared" si="14"/>
        <v> 04:25.14 f</v>
      </c>
      <c r="G48" s="7" t="s">
        <v>2118</v>
      </c>
      <c r="H48" s="7">
        <v>12</v>
      </c>
      <c r="I48" s="7" t="s">
        <v>835</v>
      </c>
      <c r="J48" s="7" t="s">
        <v>138</v>
      </c>
      <c r="K48" s="7" t="s">
        <v>2069</v>
      </c>
      <c r="L48" s="7" t="s">
        <v>784</v>
      </c>
      <c r="M48" s="9">
        <f t="shared" si="15"/>
        <v>0.0030687296296296298</v>
      </c>
      <c r="N48" s="9">
        <f t="shared" si="16"/>
        <v>0.0030687296296296298</v>
      </c>
      <c r="O48" s="9" t="str">
        <f t="shared" si="17"/>
        <v>04:25.14</v>
      </c>
      <c r="P48" s="9" t="str">
        <f t="shared" si="18"/>
        <v>04:25.14 f</v>
      </c>
      <c r="R48" s="9" t="b">
        <f t="shared" si="19"/>
        <v>0</v>
      </c>
      <c r="S48" s="9">
        <f t="shared" si="20"/>
        <v>0</v>
      </c>
      <c r="T48" s="9" t="str">
        <f t="shared" si="22"/>
        <v>00:00.00</v>
      </c>
      <c r="U48" s="9" t="str">
        <f t="shared" si="21"/>
        <v>00:00.00 f</v>
      </c>
      <c r="V48" s="7" t="s">
        <v>784</v>
      </c>
      <c r="W48" s="9"/>
    </row>
    <row r="49" spans="3:23" ht="12.75">
      <c r="C49" s="7" t="s">
        <v>973</v>
      </c>
      <c r="D49" s="7" t="str">
        <f>IF(V49="Y",IF(L49="Y"," "&amp;U49,"-"&amp;U49),IF(L49="M"," "&amp;P49,"-"&amp;P49))</f>
        <v> 04:26.49</v>
      </c>
      <c r="E49" s="7" t="s">
        <v>782</v>
      </c>
      <c r="G49" s="7" t="s">
        <v>1603</v>
      </c>
      <c r="H49" s="7" t="s">
        <v>963</v>
      </c>
      <c r="I49" s="7" t="s">
        <v>835</v>
      </c>
      <c r="J49" s="7" t="s">
        <v>1750</v>
      </c>
      <c r="K49" s="7" t="s">
        <v>1751</v>
      </c>
      <c r="L49" s="7" t="s">
        <v>784</v>
      </c>
      <c r="M49" s="9" t="str">
        <f>IF(E49="F",K49,K49+0.0000016)</f>
        <v>04:26.49</v>
      </c>
      <c r="N49" s="9" t="str">
        <f>IF(L49="Y",M49*0.9942,M49)</f>
        <v>04:26.49</v>
      </c>
      <c r="O49" s="9" t="str">
        <f t="shared" si="17"/>
        <v>04:26.49</v>
      </c>
      <c r="P49" s="9" t="str">
        <f>IF(E49="F",O49,O49&amp;" f")</f>
        <v>04:26.49</v>
      </c>
      <c r="R49" s="9">
        <f>IF(E49="F",K49+0.0000016)</f>
        <v>0.003085975</v>
      </c>
      <c r="S49" s="9">
        <f>IF(L49="M",R49*1.0058399,R49)</f>
        <v>0.0031039967854025</v>
      </c>
      <c r="T49" s="9" t="str">
        <f t="shared" si="22"/>
        <v>04:28.19</v>
      </c>
      <c r="U49" s="9" t="str">
        <f>IF(E49="F",T49,T49&amp;" f")</f>
        <v>04:28.19</v>
      </c>
      <c r="V49" s="7" t="s">
        <v>784</v>
      </c>
      <c r="W49" s="9"/>
    </row>
    <row r="50" spans="3:23" ht="12.75">
      <c r="C50" s="7" t="s">
        <v>974</v>
      </c>
      <c r="D50" s="7" t="str">
        <f t="shared" si="23"/>
        <v>-04:26.82</v>
      </c>
      <c r="E50" s="7" t="s">
        <v>782</v>
      </c>
      <c r="G50" s="7" t="s">
        <v>1526</v>
      </c>
      <c r="H50" s="7" t="s">
        <v>791</v>
      </c>
      <c r="I50" s="7" t="s">
        <v>813</v>
      </c>
      <c r="J50" s="7" t="s">
        <v>276</v>
      </c>
      <c r="K50" s="7" t="s">
        <v>264</v>
      </c>
      <c r="L50" s="7" t="s">
        <v>1509</v>
      </c>
      <c r="M50" s="9" t="str">
        <f t="shared" si="24"/>
        <v>04:28.38</v>
      </c>
      <c r="N50" s="9">
        <f t="shared" si="25"/>
        <v>0.0030882337499999997</v>
      </c>
      <c r="O50" s="9" t="str">
        <f t="shared" si="17"/>
        <v>04:26.82</v>
      </c>
      <c r="P50" s="9" t="str">
        <f t="shared" si="26"/>
        <v>04:26.82</v>
      </c>
      <c r="R50" s="9">
        <f t="shared" si="27"/>
        <v>0.0031078499999999997</v>
      </c>
      <c r="S50" s="9">
        <f t="shared" si="28"/>
        <v>0.0031078499999999997</v>
      </c>
      <c r="T50" s="9" t="str">
        <f t="shared" si="22"/>
        <v>04:28.52</v>
      </c>
      <c r="U50" s="9" t="str">
        <f t="shared" si="29"/>
        <v>04:28.52</v>
      </c>
      <c r="V50" s="7" t="s">
        <v>784</v>
      </c>
      <c r="W50" s="9"/>
    </row>
    <row r="51" spans="3:23" ht="12.75">
      <c r="C51" s="7" t="s">
        <v>1083</v>
      </c>
      <c r="D51" s="7" t="str">
        <f>IF(V51="Y",IF(L51="Y"," "&amp;U51,"-"&amp;U51),IF(L51="M"," "&amp;P51,"-"&amp;P51))</f>
        <v> 04:27.14</v>
      </c>
      <c r="E51" s="7" t="s">
        <v>782</v>
      </c>
      <c r="G51" s="7" t="s">
        <v>1604</v>
      </c>
      <c r="I51" s="7" t="s">
        <v>808</v>
      </c>
      <c r="J51" s="7" t="s">
        <v>1592</v>
      </c>
      <c r="K51" s="7" t="s">
        <v>1605</v>
      </c>
      <c r="L51" s="7" t="s">
        <v>784</v>
      </c>
      <c r="M51" s="9" t="str">
        <f>IF(E51="F",K51,K51+0.0000016)</f>
        <v>04:27.14</v>
      </c>
      <c r="N51" s="9" t="str">
        <f>IF(L51="Y",M51*0.9942,M51)</f>
        <v>04:27.14</v>
      </c>
      <c r="O51" s="9" t="str">
        <f t="shared" si="17"/>
        <v>04:27.14</v>
      </c>
      <c r="P51" s="9" t="str">
        <f>IF(E51="F",O51,O51&amp;" f")</f>
        <v>04:27.14</v>
      </c>
      <c r="R51" s="9">
        <f>IF(E51="F",K51+0.0000016)</f>
        <v>0.0030934981481481488</v>
      </c>
      <c r="S51" s="9">
        <f>IF(L51="M",R51*1.0058399,R51)</f>
        <v>0.003111563867983519</v>
      </c>
      <c r="T51" s="9" t="str">
        <f t="shared" si="22"/>
        <v>04:28.84</v>
      </c>
      <c r="U51" s="9" t="str">
        <f>IF(E51="F",T51,T51&amp;" f")</f>
        <v>04:28.84</v>
      </c>
      <c r="V51" s="7" t="s">
        <v>784</v>
      </c>
      <c r="W51" s="9"/>
    </row>
    <row r="52" spans="3:23" ht="12.75">
      <c r="C52" s="7" t="s">
        <v>1084</v>
      </c>
      <c r="D52" s="7" t="str">
        <f>IF(V52="Y",IF(L52="Y"," "&amp;U52,"-"&amp;U52),IF(L52="M"," "&amp;P52,"-"&amp;P52))</f>
        <v>-04:27.34</v>
      </c>
      <c r="E52" s="7" t="s">
        <v>782</v>
      </c>
      <c r="G52" s="7" t="s">
        <v>277</v>
      </c>
      <c r="H52" s="7" t="s">
        <v>963</v>
      </c>
      <c r="I52" s="7" t="s">
        <v>869</v>
      </c>
      <c r="J52" s="7" t="s">
        <v>256</v>
      </c>
      <c r="K52" s="7" t="s">
        <v>278</v>
      </c>
      <c r="L52" s="7" t="s">
        <v>1509</v>
      </c>
      <c r="M52" s="9" t="str">
        <f>IF(E52="F",K52,K52+0.0000016)</f>
        <v>04:28.90</v>
      </c>
      <c r="N52" s="9">
        <f>IF(L52="Y",M52*0.9942,M52)</f>
        <v>0.0030942173611111104</v>
      </c>
      <c r="O52" s="9" t="str">
        <f t="shared" si="17"/>
        <v>04:27.34</v>
      </c>
      <c r="P52" s="9" t="str">
        <f>IF(E52="F",O52,O52&amp;" f")</f>
        <v>04:27.34</v>
      </c>
      <c r="R52" s="9">
        <f>IF(E52="F",K52+0.0000016)</f>
        <v>0.003113868518518518</v>
      </c>
      <c r="S52" s="9">
        <f>IF(L52="M",R52*1.0058399,R52)</f>
        <v>0.003113868518518518</v>
      </c>
      <c r="T52" s="9" t="str">
        <f t="shared" si="22"/>
        <v>04:29.04</v>
      </c>
      <c r="U52" s="9" t="str">
        <f>IF(E52="F",T52,T52&amp;" f")</f>
        <v>04:29.04</v>
      </c>
      <c r="V52" s="7" t="s">
        <v>784</v>
      </c>
      <c r="W52" s="9"/>
    </row>
    <row r="53" spans="3:23" ht="12.75">
      <c r="C53" s="7" t="s">
        <v>1085</v>
      </c>
      <c r="D53" s="7" t="str">
        <f t="shared" si="14"/>
        <v> 04:27.61</v>
      </c>
      <c r="E53" s="7" t="s">
        <v>782</v>
      </c>
      <c r="G53" s="7" t="s">
        <v>1826</v>
      </c>
      <c r="H53" s="7" t="s">
        <v>791</v>
      </c>
      <c r="I53" s="7" t="s">
        <v>917</v>
      </c>
      <c r="J53" s="7" t="s">
        <v>1393</v>
      </c>
      <c r="K53" s="7" t="s">
        <v>1394</v>
      </c>
      <c r="L53" s="7" t="s">
        <v>784</v>
      </c>
      <c r="M53" s="9" t="str">
        <f t="shared" si="15"/>
        <v>04:27.61</v>
      </c>
      <c r="N53" s="9" t="str">
        <f t="shared" si="16"/>
        <v>04:27.61</v>
      </c>
      <c r="O53" s="9" t="str">
        <f t="shared" si="17"/>
        <v>04:27.61</v>
      </c>
      <c r="P53" s="9" t="str">
        <f t="shared" si="18"/>
        <v>04:27.61</v>
      </c>
      <c r="R53" s="9">
        <f t="shared" si="19"/>
        <v>0.0030989379629629632</v>
      </c>
      <c r="S53" s="9">
        <f t="shared" si="20"/>
        <v>0.0031170354507728706</v>
      </c>
      <c r="T53" s="9" t="str">
        <f t="shared" si="22"/>
        <v>04:29.31</v>
      </c>
      <c r="U53" s="9" t="str">
        <f t="shared" si="21"/>
        <v>04:29.31</v>
      </c>
      <c r="V53" s="7" t="s">
        <v>784</v>
      </c>
      <c r="W53" s="9"/>
    </row>
    <row r="55" spans="1:23" ht="12.75">
      <c r="A55" s="7" t="s">
        <v>944</v>
      </c>
      <c r="B55" s="8">
        <v>10</v>
      </c>
      <c r="C55" s="7" t="s">
        <v>953</v>
      </c>
      <c r="D55" s="7" t="str">
        <f aca="true" t="shared" si="30" ref="D55:D76">IF(V55="Y",IF(L55="Y"," "&amp;U55,"-"&amp;U55),IF(L55="M"," "&amp;P55,"-"&amp;P55))</f>
        <v> 00:14.27</v>
      </c>
      <c r="E55" s="7" t="s">
        <v>782</v>
      </c>
      <c r="G55" s="7" t="s">
        <v>1863</v>
      </c>
      <c r="H55" s="7" t="s">
        <v>791</v>
      </c>
      <c r="I55" s="7" t="s">
        <v>869</v>
      </c>
      <c r="J55" s="7" t="s">
        <v>565</v>
      </c>
      <c r="K55" s="7" t="s">
        <v>570</v>
      </c>
      <c r="L55" s="7" t="s">
        <v>784</v>
      </c>
      <c r="M55" s="9" t="str">
        <f aca="true" t="shared" si="31" ref="M55:M76">IF(E55="F",K55,K55+0.0000028)</f>
        <v>00:14.27</v>
      </c>
      <c r="N55" s="9" t="str">
        <f aca="true" t="shared" si="32" ref="N55:N76">IF(L55="Y",M55*0.9942,M55)</f>
        <v>00:14.27</v>
      </c>
      <c r="O55" s="9" t="str">
        <f aca="true" t="shared" si="33" ref="O55:O83">+TEXT(N55,"mm:ss.00")</f>
        <v>00:14.27</v>
      </c>
      <c r="P55" s="9" t="str">
        <f aca="true" t="shared" si="34" ref="P55:P76">IF(E55="F",O55,O55&amp;" f")</f>
        <v>00:14.27</v>
      </c>
      <c r="R55" s="9">
        <f aca="true" t="shared" si="35" ref="R55:R76">IF(E55="F",K55+0.0000028)</f>
        <v>0.000167962037037037</v>
      </c>
      <c r="S55" s="9">
        <f aca="true" t="shared" si="36" ref="S55:S76">IF(L55="M",R55*1.0058399,R55)</f>
        <v>0.0001689429185371296</v>
      </c>
      <c r="T55" s="9" t="str">
        <f aca="true" t="shared" si="37" ref="T55:T83">+TEXT(S55,"mm:ss.00")</f>
        <v>00:14.60</v>
      </c>
      <c r="U55" s="9" t="str">
        <f aca="true" t="shared" si="38" ref="U55:U76">IF(E55="F",T55,T55&amp;" f")</f>
        <v>00:14.60</v>
      </c>
      <c r="V55" s="10" t="s">
        <v>784</v>
      </c>
      <c r="W55" s="9"/>
    </row>
    <row r="56" spans="2:23" ht="12.75">
      <c r="B56" s="8">
        <v>8</v>
      </c>
      <c r="C56" s="7" t="s">
        <v>954</v>
      </c>
      <c r="D56" s="7" t="str">
        <f t="shared" si="30"/>
        <v> 00:14.72</v>
      </c>
      <c r="E56" s="7" t="s">
        <v>782</v>
      </c>
      <c r="G56" s="7" t="s">
        <v>1059</v>
      </c>
      <c r="H56" s="7">
        <v>11</v>
      </c>
      <c r="I56" s="7" t="s">
        <v>852</v>
      </c>
      <c r="J56" s="7" t="s">
        <v>598</v>
      </c>
      <c r="K56" s="7" t="s">
        <v>636</v>
      </c>
      <c r="L56" s="7" t="s">
        <v>784</v>
      </c>
      <c r="M56" s="9" t="str">
        <f t="shared" si="31"/>
        <v>00:14.72</v>
      </c>
      <c r="N56" s="9" t="str">
        <f t="shared" si="32"/>
        <v>00:14.72</v>
      </c>
      <c r="O56" s="9" t="str">
        <f t="shared" si="33"/>
        <v>00:14.72</v>
      </c>
      <c r="P56" s="9" t="str">
        <f t="shared" si="34"/>
        <v>00:14.72</v>
      </c>
      <c r="R56" s="9">
        <f t="shared" si="35"/>
        <v>0.00017317037037037038</v>
      </c>
      <c r="S56" s="9">
        <f t="shared" si="36"/>
        <v>0.0001741816680162963</v>
      </c>
      <c r="T56" s="9" t="str">
        <f t="shared" si="37"/>
        <v>00:15.05</v>
      </c>
      <c r="U56" s="9" t="str">
        <f t="shared" si="38"/>
        <v>00:15.05</v>
      </c>
      <c r="V56" s="10" t="s">
        <v>784</v>
      </c>
      <c r="W56" s="9"/>
    </row>
    <row r="57" spans="2:23" ht="12.75">
      <c r="B57" s="8">
        <v>6</v>
      </c>
      <c r="C57" s="7" t="s">
        <v>955</v>
      </c>
      <c r="D57" s="7" t="str">
        <f t="shared" si="30"/>
        <v> 00:15.06</v>
      </c>
      <c r="E57" s="7" t="s">
        <v>782</v>
      </c>
      <c r="G57" s="7" t="s">
        <v>1314</v>
      </c>
      <c r="H57" s="7">
        <v>12</v>
      </c>
      <c r="I57" s="7" t="s">
        <v>820</v>
      </c>
      <c r="J57" s="7" t="s">
        <v>737</v>
      </c>
      <c r="K57" s="7" t="s">
        <v>751</v>
      </c>
      <c r="L57" s="7" t="s">
        <v>784</v>
      </c>
      <c r="M57" s="9" t="str">
        <f t="shared" si="31"/>
        <v>00:15.06</v>
      </c>
      <c r="N57" s="9" t="str">
        <f t="shared" si="32"/>
        <v>00:15.06</v>
      </c>
      <c r="O57" s="9" t="str">
        <f t="shared" si="33"/>
        <v>00:15.06</v>
      </c>
      <c r="P57" s="9" t="str">
        <f t="shared" si="34"/>
        <v>00:15.06</v>
      </c>
      <c r="R57" s="9">
        <f t="shared" si="35"/>
        <v>0.00017710555555555554</v>
      </c>
      <c r="S57" s="9">
        <f t="shared" si="36"/>
        <v>0.00017813983428944442</v>
      </c>
      <c r="T57" s="9" t="str">
        <f t="shared" si="37"/>
        <v>00:15.39</v>
      </c>
      <c r="U57" s="9" t="str">
        <f t="shared" si="38"/>
        <v>00:15.39</v>
      </c>
      <c r="V57" s="10" t="s">
        <v>784</v>
      </c>
      <c r="W57" s="9" t="s">
        <v>1943</v>
      </c>
    </row>
    <row r="58" spans="2:23" ht="12.75">
      <c r="B58" s="8">
        <v>4</v>
      </c>
      <c r="C58" s="7" t="s">
        <v>956</v>
      </c>
      <c r="D58" s="7" t="str">
        <f t="shared" si="30"/>
        <v> 00:15.10</v>
      </c>
      <c r="E58" s="7" t="s">
        <v>782</v>
      </c>
      <c r="G58" s="7" t="s">
        <v>1064</v>
      </c>
      <c r="H58" s="7">
        <v>11</v>
      </c>
      <c r="I58" s="7" t="s">
        <v>868</v>
      </c>
      <c r="J58" s="7" t="s">
        <v>599</v>
      </c>
      <c r="K58" s="7" t="s">
        <v>637</v>
      </c>
      <c r="L58" s="7" t="s">
        <v>784</v>
      </c>
      <c r="M58" s="9" t="str">
        <f t="shared" si="31"/>
        <v>00:15.10</v>
      </c>
      <c r="N58" s="9" t="str">
        <f t="shared" si="32"/>
        <v>00:15.10</v>
      </c>
      <c r="O58" s="9" t="str">
        <f t="shared" si="33"/>
        <v>00:15.10</v>
      </c>
      <c r="P58" s="9" t="str">
        <f t="shared" si="34"/>
        <v>00:15.10</v>
      </c>
      <c r="R58" s="9">
        <f t="shared" si="35"/>
        <v>0.0001775685185185185</v>
      </c>
      <c r="S58" s="9">
        <f t="shared" si="36"/>
        <v>0.0001786055009098148</v>
      </c>
      <c r="T58" s="9" t="str">
        <f t="shared" si="37"/>
        <v>00:15.43</v>
      </c>
      <c r="U58" s="9" t="str">
        <f t="shared" si="38"/>
        <v>00:15.43</v>
      </c>
      <c r="V58" s="10" t="s">
        <v>784</v>
      </c>
      <c r="W58" s="9" t="s">
        <v>1798</v>
      </c>
    </row>
    <row r="59" spans="2:23" ht="12.75">
      <c r="B59" s="8">
        <v>2</v>
      </c>
      <c r="C59" s="7" t="s">
        <v>957</v>
      </c>
      <c r="D59" s="7" t="str">
        <f>IF(V59="Y",IF(L59="Y"," "&amp;U59,"-"&amp;U59),IF(L59="M"," "&amp;P59,"-"&amp;P59))</f>
        <v> 00:15.16</v>
      </c>
      <c r="E59" s="7" t="s">
        <v>782</v>
      </c>
      <c r="G59" s="7" t="s">
        <v>1009</v>
      </c>
      <c r="H59" s="7">
        <v>12</v>
      </c>
      <c r="I59" s="7" t="s">
        <v>871</v>
      </c>
      <c r="J59" s="7" t="s">
        <v>572</v>
      </c>
      <c r="K59" s="7" t="s">
        <v>571</v>
      </c>
      <c r="L59" s="7" t="s">
        <v>784</v>
      </c>
      <c r="M59" s="9" t="str">
        <f>IF(E59="F",K59,K59+0.0000028)</f>
        <v>00:15.16</v>
      </c>
      <c r="N59" s="9" t="str">
        <f>IF(L59="Y",M59*0.9942,M59)</f>
        <v>00:15.16</v>
      </c>
      <c r="O59" s="9" t="str">
        <f t="shared" si="33"/>
        <v>00:15.16</v>
      </c>
      <c r="P59" s="9" t="str">
        <f>IF(E59="F",O59,O59&amp;" f")</f>
        <v>00:15.16</v>
      </c>
      <c r="R59" s="9">
        <f>IF(E59="F",K59+0.0000028)</f>
        <v>0.00017826296296296295</v>
      </c>
      <c r="S59" s="9">
        <f>IF(L59="M",R59*1.0058399,R59)</f>
        <v>0.00017930400084037037</v>
      </c>
      <c r="T59" s="9" t="str">
        <f t="shared" si="37"/>
        <v>00:15.49</v>
      </c>
      <c r="U59" s="9" t="str">
        <f>IF(E59="F",T59,T59&amp;" f")</f>
        <v>00:15.49</v>
      </c>
      <c r="V59" s="10" t="s">
        <v>784</v>
      </c>
      <c r="W59" s="9"/>
    </row>
    <row r="60" spans="2:23" ht="12.75">
      <c r="B60" s="8">
        <v>1</v>
      </c>
      <c r="C60" s="7" t="s">
        <v>958</v>
      </c>
      <c r="D60" s="7" t="str">
        <f>IF(V60="Y",IF(L60="Y"," "&amp;U60,"-"&amp;U60),IF(L60="M"," "&amp;P60,"-"&amp;P60))</f>
        <v> 00:15.26</v>
      </c>
      <c r="E60" s="7" t="s">
        <v>782</v>
      </c>
      <c r="G60" s="7" t="s">
        <v>2070</v>
      </c>
      <c r="H60" s="7" t="s">
        <v>962</v>
      </c>
      <c r="I60" s="7" t="s">
        <v>1067</v>
      </c>
      <c r="J60" s="7" t="s">
        <v>739</v>
      </c>
      <c r="K60" s="7" t="s">
        <v>752</v>
      </c>
      <c r="L60" s="7" t="s">
        <v>784</v>
      </c>
      <c r="M60" s="9" t="str">
        <f>IF(E60="F",K60,K60+0.0000028)</f>
        <v>00:15.26</v>
      </c>
      <c r="N60" s="9" t="str">
        <f>IF(L60="Y",M60*0.9942,M60)</f>
        <v>00:15.26</v>
      </c>
      <c r="O60" s="9" t="str">
        <f t="shared" si="33"/>
        <v>00:15.26</v>
      </c>
      <c r="P60" s="9" t="str">
        <f>IF(E60="F",O60,O60&amp;" f")</f>
        <v>00:15.26</v>
      </c>
      <c r="R60" s="9">
        <f>IF(E60="F",K60+0.0000028)</f>
        <v>0.00017942037037037037</v>
      </c>
      <c r="S60" s="9">
        <f>IF(L60="M",R60*1.0058399,R60)</f>
        <v>0.0001804681673912963</v>
      </c>
      <c r="T60" s="9" t="str">
        <f t="shared" si="37"/>
        <v>00:15.59</v>
      </c>
      <c r="U60" s="9" t="str">
        <f>IF(E60="F",T60,T60&amp;" f")</f>
        <v>00:15.59</v>
      </c>
      <c r="V60" s="10" t="s">
        <v>784</v>
      </c>
      <c r="W60" s="9"/>
    </row>
    <row r="61" spans="3:23" ht="12.75">
      <c r="C61" s="7" t="s">
        <v>959</v>
      </c>
      <c r="D61" s="7" t="str">
        <f t="shared" si="30"/>
        <v> 00:15.29</v>
      </c>
      <c r="E61" s="7" t="s">
        <v>782</v>
      </c>
      <c r="G61" s="7" t="s">
        <v>1664</v>
      </c>
      <c r="H61" s="7" t="s">
        <v>963</v>
      </c>
      <c r="I61" s="7" t="s">
        <v>1024</v>
      </c>
      <c r="J61" s="7" t="s">
        <v>2008</v>
      </c>
      <c r="K61" s="7" t="s">
        <v>2014</v>
      </c>
      <c r="L61" s="7" t="s">
        <v>784</v>
      </c>
      <c r="M61" s="9" t="str">
        <f t="shared" si="31"/>
        <v>00:15.29</v>
      </c>
      <c r="N61" s="9" t="str">
        <f t="shared" si="32"/>
        <v>00:15.29</v>
      </c>
      <c r="O61" s="9" t="str">
        <f t="shared" si="33"/>
        <v>00:15.29</v>
      </c>
      <c r="P61" s="9" t="str">
        <f t="shared" si="34"/>
        <v>00:15.29</v>
      </c>
      <c r="R61" s="9">
        <f t="shared" si="35"/>
        <v>0.00017976759259259257</v>
      </c>
      <c r="S61" s="9">
        <f t="shared" si="36"/>
        <v>0.00018081741735657405</v>
      </c>
      <c r="T61" s="9" t="str">
        <f t="shared" si="37"/>
        <v>00:15.62</v>
      </c>
      <c r="U61" s="9" t="str">
        <f t="shared" si="38"/>
        <v>00:15.62</v>
      </c>
      <c r="V61" s="10" t="s">
        <v>784</v>
      </c>
      <c r="W61" s="9"/>
    </row>
    <row r="62" spans="3:23" ht="12.75">
      <c r="C62" s="7" t="s">
        <v>960</v>
      </c>
      <c r="D62" s="7" t="str">
        <f t="shared" si="30"/>
        <v> 00:15.31</v>
      </c>
      <c r="E62" s="7" t="s">
        <v>782</v>
      </c>
      <c r="G62" s="7" t="s">
        <v>1538</v>
      </c>
      <c r="H62" s="7" t="s">
        <v>791</v>
      </c>
      <c r="I62" s="7" t="s">
        <v>816</v>
      </c>
      <c r="J62" s="7" t="s">
        <v>1759</v>
      </c>
      <c r="K62" s="7" t="s">
        <v>1663</v>
      </c>
      <c r="L62" s="7" t="s">
        <v>784</v>
      </c>
      <c r="M62" s="9" t="str">
        <f t="shared" si="31"/>
        <v>00:15.31</v>
      </c>
      <c r="N62" s="9" t="str">
        <f t="shared" si="32"/>
        <v>00:15.31</v>
      </c>
      <c r="O62" s="9" t="str">
        <f t="shared" si="33"/>
        <v>00:15.31</v>
      </c>
      <c r="P62" s="9" t="str">
        <f t="shared" si="34"/>
        <v>00:15.31</v>
      </c>
      <c r="R62" s="9">
        <f t="shared" si="35"/>
        <v>0.00017999907407407405</v>
      </c>
      <c r="S62" s="9">
        <f t="shared" si="36"/>
        <v>0.00018105025066675922</v>
      </c>
      <c r="T62" s="9" t="str">
        <f t="shared" si="37"/>
        <v>00:15.64</v>
      </c>
      <c r="U62" s="9" t="str">
        <f t="shared" si="38"/>
        <v>00:15.64</v>
      </c>
      <c r="V62" s="10" t="s">
        <v>784</v>
      </c>
      <c r="W62" s="9"/>
    </row>
    <row r="63" spans="3:23" ht="12.75">
      <c r="C63" s="7" t="s">
        <v>961</v>
      </c>
      <c r="D63" s="7" t="str">
        <f t="shared" si="30"/>
        <v> 00:15.38</v>
      </c>
      <c r="E63" s="7" t="s">
        <v>782</v>
      </c>
      <c r="G63" s="7" t="s">
        <v>718</v>
      </c>
      <c r="H63" s="7" t="s">
        <v>963</v>
      </c>
      <c r="I63" s="7" t="s">
        <v>1651</v>
      </c>
      <c r="J63" s="7" t="s">
        <v>1762</v>
      </c>
      <c r="K63" s="7" t="s">
        <v>1772</v>
      </c>
      <c r="L63" s="7" t="s">
        <v>784</v>
      </c>
      <c r="M63" s="9" t="str">
        <f t="shared" si="31"/>
        <v>00:15.38</v>
      </c>
      <c r="N63" s="9" t="str">
        <f t="shared" si="32"/>
        <v>00:15.38</v>
      </c>
      <c r="O63" s="9" t="str">
        <f t="shared" si="33"/>
        <v>00:15.38</v>
      </c>
      <c r="P63" s="9" t="str">
        <f t="shared" si="34"/>
        <v>00:15.38</v>
      </c>
      <c r="R63" s="9">
        <f t="shared" si="35"/>
        <v>0.00018080925925925925</v>
      </c>
      <c r="S63" s="9">
        <f t="shared" si="36"/>
        <v>0.0001818651672524074</v>
      </c>
      <c r="T63" s="9" t="str">
        <f t="shared" si="37"/>
        <v>00:15.71</v>
      </c>
      <c r="U63" s="9" t="str">
        <f t="shared" si="38"/>
        <v>00:15.71</v>
      </c>
      <c r="V63" s="10" t="s">
        <v>784</v>
      </c>
      <c r="W63" s="9"/>
    </row>
    <row r="64" spans="3:23" ht="12.75">
      <c r="C64" s="7" t="s">
        <v>962</v>
      </c>
      <c r="D64" s="7" t="str">
        <f t="shared" si="30"/>
        <v> 00:15.39</v>
      </c>
      <c r="E64" s="7" t="s">
        <v>782</v>
      </c>
      <c r="G64" s="7" t="s">
        <v>1358</v>
      </c>
      <c r="H64" s="7" t="s">
        <v>962</v>
      </c>
      <c r="I64" s="7" t="s">
        <v>851</v>
      </c>
      <c r="J64" s="7" t="s">
        <v>645</v>
      </c>
      <c r="K64" s="7" t="s">
        <v>639</v>
      </c>
      <c r="L64" s="7" t="s">
        <v>784</v>
      </c>
      <c r="M64" s="9" t="str">
        <f t="shared" si="31"/>
        <v>00:15.39</v>
      </c>
      <c r="N64" s="9" t="str">
        <f t="shared" si="32"/>
        <v>00:15.39</v>
      </c>
      <c r="O64" s="9" t="str">
        <f t="shared" si="33"/>
        <v>00:15.39</v>
      </c>
      <c r="P64" s="9" t="str">
        <f t="shared" si="34"/>
        <v>00:15.39</v>
      </c>
      <c r="R64" s="9">
        <f t="shared" si="35"/>
        <v>0.000180925</v>
      </c>
      <c r="S64" s="9">
        <f t="shared" si="36"/>
        <v>0.0001819815839075</v>
      </c>
      <c r="T64" s="9" t="str">
        <f t="shared" si="37"/>
        <v>00:15.72</v>
      </c>
      <c r="U64" s="9" t="str">
        <f t="shared" si="38"/>
        <v>00:15.72</v>
      </c>
      <c r="V64" s="10" t="s">
        <v>784</v>
      </c>
      <c r="W64" s="9"/>
    </row>
    <row r="65" spans="3:23" ht="12.75">
      <c r="C65" s="7" t="s">
        <v>963</v>
      </c>
      <c r="D65" s="7" t="str">
        <f t="shared" si="30"/>
        <v> 00:15.39</v>
      </c>
      <c r="E65" s="7" t="s">
        <v>782</v>
      </c>
      <c r="G65" s="7" t="s">
        <v>638</v>
      </c>
      <c r="H65" s="7" t="s">
        <v>963</v>
      </c>
      <c r="I65" s="7" t="s">
        <v>851</v>
      </c>
      <c r="J65" s="7" t="s">
        <v>612</v>
      </c>
      <c r="K65" s="7" t="s">
        <v>639</v>
      </c>
      <c r="L65" s="7" t="s">
        <v>784</v>
      </c>
      <c r="M65" s="9" t="str">
        <f t="shared" si="31"/>
        <v>00:15.39</v>
      </c>
      <c r="N65" s="9" t="str">
        <f t="shared" si="32"/>
        <v>00:15.39</v>
      </c>
      <c r="O65" s="9" t="str">
        <f t="shared" si="33"/>
        <v>00:15.39</v>
      </c>
      <c r="P65" s="9" t="str">
        <f t="shared" si="34"/>
        <v>00:15.39</v>
      </c>
      <c r="R65" s="9">
        <f t="shared" si="35"/>
        <v>0.000180925</v>
      </c>
      <c r="S65" s="9">
        <f t="shared" si="36"/>
        <v>0.0001819815839075</v>
      </c>
      <c r="T65" s="9" t="str">
        <f t="shared" si="37"/>
        <v>00:15.72</v>
      </c>
      <c r="U65" s="9" t="str">
        <f t="shared" si="38"/>
        <v>00:15.72</v>
      </c>
      <c r="V65" s="10" t="s">
        <v>784</v>
      </c>
      <c r="W65" s="9"/>
    </row>
    <row r="66" spans="3:23" ht="12.75">
      <c r="C66" s="7" t="s">
        <v>791</v>
      </c>
      <c r="D66" s="7" t="str">
        <f t="shared" si="30"/>
        <v> 00:15.41</v>
      </c>
      <c r="E66" s="7" t="s">
        <v>782</v>
      </c>
      <c r="G66" s="7" t="s">
        <v>1505</v>
      </c>
      <c r="H66" s="7" t="s">
        <v>791</v>
      </c>
      <c r="I66" s="7" t="s">
        <v>837</v>
      </c>
      <c r="J66" s="7" t="s">
        <v>1379</v>
      </c>
      <c r="K66" s="7" t="s">
        <v>1395</v>
      </c>
      <c r="L66" s="7" t="s">
        <v>784</v>
      </c>
      <c r="M66" s="9" t="str">
        <f t="shared" si="31"/>
        <v>00:15.41</v>
      </c>
      <c r="N66" s="9" t="str">
        <f t="shared" si="32"/>
        <v>00:15.41</v>
      </c>
      <c r="O66" s="9" t="str">
        <f t="shared" si="33"/>
        <v>00:15.41</v>
      </c>
      <c r="P66" s="9" t="str">
        <f t="shared" si="34"/>
        <v>00:15.41</v>
      </c>
      <c r="R66" s="9">
        <f t="shared" si="35"/>
        <v>0.00018115648148148147</v>
      </c>
      <c r="S66" s="9">
        <f t="shared" si="36"/>
        <v>0.0001822144172176852</v>
      </c>
      <c r="T66" s="9" t="str">
        <f t="shared" si="37"/>
        <v>00:15.74</v>
      </c>
      <c r="U66" s="9" t="str">
        <f t="shared" si="38"/>
        <v>00:15.74</v>
      </c>
      <c r="V66" s="10" t="s">
        <v>784</v>
      </c>
      <c r="W66" s="9"/>
    </row>
    <row r="67" spans="3:23" ht="12.75">
      <c r="C67" s="7" t="s">
        <v>964</v>
      </c>
      <c r="D67" s="7" t="str">
        <f t="shared" si="30"/>
        <v> 00:15.49</v>
      </c>
      <c r="E67" s="7" t="s">
        <v>782</v>
      </c>
      <c r="G67" s="7" t="s">
        <v>1525</v>
      </c>
      <c r="H67" s="7" t="s">
        <v>791</v>
      </c>
      <c r="I67" s="7" t="s">
        <v>831</v>
      </c>
      <c r="J67" s="7" t="s">
        <v>1884</v>
      </c>
      <c r="K67" s="7" t="s">
        <v>1934</v>
      </c>
      <c r="L67" s="7" t="s">
        <v>784</v>
      </c>
      <c r="M67" s="9" t="str">
        <f t="shared" si="31"/>
        <v>00:15.49</v>
      </c>
      <c r="N67" s="9" t="str">
        <f t="shared" si="32"/>
        <v>00:15.49</v>
      </c>
      <c r="O67" s="9" t="str">
        <f t="shared" si="33"/>
        <v>00:15.49</v>
      </c>
      <c r="P67" s="9" t="str">
        <f t="shared" si="34"/>
        <v>00:15.49</v>
      </c>
      <c r="R67" s="9">
        <f t="shared" si="35"/>
        <v>0.0001820824074074074</v>
      </c>
      <c r="S67" s="9">
        <f t="shared" si="36"/>
        <v>0.0001831457504584259</v>
      </c>
      <c r="T67" s="9" t="str">
        <f t="shared" si="37"/>
        <v>00:15.82</v>
      </c>
      <c r="U67" s="9" t="str">
        <f t="shared" si="38"/>
        <v>00:15.82</v>
      </c>
      <c r="V67" s="10" t="s">
        <v>784</v>
      </c>
      <c r="W67" s="9"/>
    </row>
    <row r="68" spans="3:23" ht="12.75">
      <c r="C68" s="7" t="s">
        <v>965</v>
      </c>
      <c r="D68" s="7" t="str">
        <f t="shared" si="30"/>
        <v> 00:15.53</v>
      </c>
      <c r="E68" s="7" t="s">
        <v>782</v>
      </c>
      <c r="G68" s="7" t="s">
        <v>1506</v>
      </c>
      <c r="H68" s="7">
        <v>10</v>
      </c>
      <c r="I68" s="7" t="s">
        <v>867</v>
      </c>
      <c r="J68" s="7" t="s">
        <v>1382</v>
      </c>
      <c r="K68" s="7" t="s">
        <v>1396</v>
      </c>
      <c r="L68" s="7" t="s">
        <v>784</v>
      </c>
      <c r="M68" s="9" t="str">
        <f t="shared" si="31"/>
        <v>00:15.53</v>
      </c>
      <c r="N68" s="9" t="str">
        <f t="shared" si="32"/>
        <v>00:15.53</v>
      </c>
      <c r="O68" s="9" t="str">
        <f t="shared" si="33"/>
        <v>00:15.53</v>
      </c>
      <c r="P68" s="9" t="str">
        <f t="shared" si="34"/>
        <v>00:15.53</v>
      </c>
      <c r="R68" s="9">
        <f t="shared" si="35"/>
        <v>0.00018254537037037035</v>
      </c>
      <c r="S68" s="9">
        <f t="shared" si="36"/>
        <v>0.00018361141707879628</v>
      </c>
      <c r="T68" s="9" t="str">
        <f t="shared" si="37"/>
        <v>00:15.86</v>
      </c>
      <c r="U68" s="9" t="str">
        <f t="shared" si="38"/>
        <v>00:15.86</v>
      </c>
      <c r="V68" s="10" t="s">
        <v>784</v>
      </c>
      <c r="W68" s="9" t="s">
        <v>1799</v>
      </c>
    </row>
    <row r="69" spans="3:23" ht="12.75">
      <c r="C69" s="7" t="s">
        <v>966</v>
      </c>
      <c r="D69" s="7" t="str">
        <f t="shared" si="30"/>
        <v> 00:15.54</v>
      </c>
      <c r="E69" s="7" t="s">
        <v>782</v>
      </c>
      <c r="G69" s="7" t="s">
        <v>643</v>
      </c>
      <c r="H69" s="7" t="s">
        <v>962</v>
      </c>
      <c r="I69" s="7" t="s">
        <v>1589</v>
      </c>
      <c r="J69" s="7" t="s">
        <v>1541</v>
      </c>
      <c r="K69" s="7" t="s">
        <v>205</v>
      </c>
      <c r="L69" s="7" t="s">
        <v>784</v>
      </c>
      <c r="M69" s="9" t="str">
        <f t="shared" si="31"/>
        <v>00:15.54</v>
      </c>
      <c r="N69" s="9" t="str">
        <f t="shared" si="32"/>
        <v>00:15.54</v>
      </c>
      <c r="O69" s="9" t="str">
        <f t="shared" si="33"/>
        <v>00:15.54</v>
      </c>
      <c r="P69" s="9" t="str">
        <f t="shared" si="34"/>
        <v>00:15.54</v>
      </c>
      <c r="R69" s="9">
        <f t="shared" si="35"/>
        <v>0.0001826611111111111</v>
      </c>
      <c r="S69" s="9">
        <f t="shared" si="36"/>
        <v>0.00018372783373388888</v>
      </c>
      <c r="T69" s="9" t="str">
        <f t="shared" si="37"/>
        <v>00:15.87</v>
      </c>
      <c r="U69" s="9" t="str">
        <f t="shared" si="38"/>
        <v>00:15.87</v>
      </c>
      <c r="V69" s="10" t="s">
        <v>784</v>
      </c>
      <c r="W69" s="9"/>
    </row>
    <row r="70" spans="3:23" ht="12.75">
      <c r="C70" s="7" t="s">
        <v>967</v>
      </c>
      <c r="D70" s="7" t="str">
        <f>IF(V70="Y",IF(L70="Y"," "&amp;U70,"-"&amp;U70),IF(L70="M"," "&amp;P70,"-"&amp;P70))</f>
        <v> 00:15.68</v>
      </c>
      <c r="E70" s="7" t="s">
        <v>782</v>
      </c>
      <c r="G70" s="7" t="s">
        <v>294</v>
      </c>
      <c r="H70" s="7" t="s">
        <v>962</v>
      </c>
      <c r="I70" s="7" t="s">
        <v>813</v>
      </c>
      <c r="J70" s="7" t="s">
        <v>1366</v>
      </c>
      <c r="K70" s="7" t="s">
        <v>173</v>
      </c>
      <c r="L70" s="7" t="s">
        <v>784</v>
      </c>
      <c r="M70" s="9" t="str">
        <f>IF(E70="F",K70,K70+0.0000028)</f>
        <v>00:15.68</v>
      </c>
      <c r="N70" s="9" t="str">
        <f>IF(L70="Y",M70*0.9942,M70)</f>
        <v>00:15.68</v>
      </c>
      <c r="O70" s="9" t="str">
        <f t="shared" si="33"/>
        <v>00:15.68</v>
      </c>
      <c r="P70" s="9" t="str">
        <f>IF(E70="F",O70,O70&amp;" f")</f>
        <v>00:15.68</v>
      </c>
      <c r="R70" s="9">
        <f>IF(E70="F",K70+0.0000028)</f>
        <v>0.00018428148148148145</v>
      </c>
      <c r="S70" s="9">
        <f>IF(L70="M",R70*1.0058399,R70)</f>
        <v>0.00018535766690518516</v>
      </c>
      <c r="T70" s="9" t="str">
        <f t="shared" si="37"/>
        <v>00:16.01</v>
      </c>
      <c r="U70" s="9" t="str">
        <f>IF(E70="F",T70,T70&amp;" f")</f>
        <v>00:16.01</v>
      </c>
      <c r="V70" s="10" t="s">
        <v>784</v>
      </c>
      <c r="W70" s="9"/>
    </row>
    <row r="71" spans="3:23" ht="12.75">
      <c r="C71" s="7" t="s">
        <v>968</v>
      </c>
      <c r="D71" s="7" t="str">
        <f>IF(V71="Y",IF(L71="Y"," "&amp;U71,"-"&amp;U71),IF(L71="M"," "&amp;P71,"-"&amp;P71))</f>
        <v> 00:15.69</v>
      </c>
      <c r="E71" s="7" t="s">
        <v>782</v>
      </c>
      <c r="G71" s="7" t="s">
        <v>1792</v>
      </c>
      <c r="H71" s="7" t="s">
        <v>791</v>
      </c>
      <c r="I71" s="7" t="s">
        <v>1067</v>
      </c>
      <c r="J71" s="7" t="s">
        <v>2015</v>
      </c>
      <c r="K71" s="7" t="s">
        <v>2016</v>
      </c>
      <c r="L71" s="7" t="s">
        <v>784</v>
      </c>
      <c r="M71" s="9" t="str">
        <f>IF(E71="F",K71,K71+0.0000028)</f>
        <v>00:15.69</v>
      </c>
      <c r="N71" s="9" t="str">
        <f>IF(L71="Y",M71*0.9942,M71)</f>
        <v>00:15.69</v>
      </c>
      <c r="O71" s="9" t="str">
        <f t="shared" si="33"/>
        <v>00:15.69</v>
      </c>
      <c r="P71" s="9" t="str">
        <f>IF(E71="F",O71,O71&amp;" f")</f>
        <v>00:15.69</v>
      </c>
      <c r="R71" s="9">
        <f>IF(E71="F",K71+0.0000028)</f>
        <v>0.00018439722222222222</v>
      </c>
      <c r="S71" s="9">
        <f>IF(L71="M",R71*1.0058399,R71)</f>
        <v>0.0001854740835602778</v>
      </c>
      <c r="T71" s="9" t="str">
        <f t="shared" si="37"/>
        <v>00:16.02</v>
      </c>
      <c r="U71" s="9" t="str">
        <f>IF(E71="F",T71,T71&amp;" f")</f>
        <v>00:16.02</v>
      </c>
      <c r="V71" s="10" t="s">
        <v>784</v>
      </c>
      <c r="W71" s="9"/>
    </row>
    <row r="72" spans="3:23" ht="12.75">
      <c r="C72" s="7" t="s">
        <v>969</v>
      </c>
      <c r="D72" s="7" t="str">
        <f>IF(V72="Y",IF(L72="Y"," "&amp;U72,"-"&amp;U72),IF(L72="M"," "&amp;P72,"-"&amp;P72))</f>
        <v> 00:15.79</v>
      </c>
      <c r="E72" s="7" t="s">
        <v>782</v>
      </c>
      <c r="G72" s="7" t="s">
        <v>1608</v>
      </c>
      <c r="I72" s="7" t="s">
        <v>832</v>
      </c>
      <c r="J72" s="7" t="s">
        <v>989</v>
      </c>
      <c r="K72" s="7" t="s">
        <v>1609</v>
      </c>
      <c r="L72" s="7" t="s">
        <v>784</v>
      </c>
      <c r="M72" s="9" t="str">
        <f>IF(E72="F",K72,K72+0.0000028)</f>
        <v>00:15.79</v>
      </c>
      <c r="N72" s="9" t="str">
        <f>IF(L72="Y",M72*0.9942,M72)</f>
        <v>00:15.79</v>
      </c>
      <c r="O72" s="9" t="str">
        <f t="shared" si="33"/>
        <v>00:15.79</v>
      </c>
      <c r="P72" s="9" t="str">
        <f>IF(E72="F",O72,O72&amp;" f")</f>
        <v>00:15.79</v>
      </c>
      <c r="R72" s="9">
        <f>IF(E72="F",K72+0.0000028)</f>
        <v>0.0001855546296296296</v>
      </c>
      <c r="S72" s="9">
        <f>IF(L72="M",R72*1.0058399,R72)</f>
        <v>0.00018663825011120368</v>
      </c>
      <c r="T72" s="9" t="str">
        <f t="shared" si="37"/>
        <v>00:16.13</v>
      </c>
      <c r="U72" s="9" t="str">
        <f>IF(E72="F",T72,T72&amp;" f")</f>
        <v>00:16.13</v>
      </c>
      <c r="V72" s="10" t="s">
        <v>784</v>
      </c>
      <c r="W72" s="9"/>
    </row>
    <row r="73" spans="3:23" ht="12.75">
      <c r="C73" s="7" t="s">
        <v>970</v>
      </c>
      <c r="D73" s="7" t="str">
        <f t="shared" si="30"/>
        <v> 00:15.83</v>
      </c>
      <c r="E73" s="7" t="s">
        <v>782</v>
      </c>
      <c r="G73" s="7" t="s">
        <v>893</v>
      </c>
      <c r="H73" s="7" t="s">
        <v>791</v>
      </c>
      <c r="I73" s="7" t="s">
        <v>892</v>
      </c>
      <c r="J73" s="7" t="s">
        <v>1750</v>
      </c>
      <c r="K73" s="7" t="s">
        <v>1752</v>
      </c>
      <c r="L73" s="7" t="s">
        <v>784</v>
      </c>
      <c r="M73" s="9" t="str">
        <f t="shared" si="31"/>
        <v>00:15.83</v>
      </c>
      <c r="N73" s="9" t="str">
        <f t="shared" si="32"/>
        <v>00:15.83</v>
      </c>
      <c r="O73" s="9" t="str">
        <f t="shared" si="33"/>
        <v>00:15.83</v>
      </c>
      <c r="P73" s="9" t="str">
        <f t="shared" si="34"/>
        <v>00:15.83</v>
      </c>
      <c r="R73" s="9">
        <f t="shared" si="35"/>
        <v>0.00018601759259259255</v>
      </c>
      <c r="S73" s="9">
        <f t="shared" si="36"/>
        <v>0.00018710391673157405</v>
      </c>
      <c r="T73" s="9" t="str">
        <f t="shared" si="37"/>
        <v>00:16.17</v>
      </c>
      <c r="U73" s="9" t="str">
        <f t="shared" si="38"/>
        <v>00:16.17</v>
      </c>
      <c r="V73" s="10" t="s">
        <v>784</v>
      </c>
      <c r="W73" s="9"/>
    </row>
    <row r="74" spans="3:23" ht="12.75">
      <c r="C74" s="7" t="s">
        <v>971</v>
      </c>
      <c r="D74" s="7" t="str">
        <f>IF(V74="Y",IF(L74="Y"," "&amp;U74,"-"&amp;U74),IF(L74="M"," "&amp;P74,"-"&amp;P74))</f>
        <v> 00:15.83</v>
      </c>
      <c r="E74" s="7" t="s">
        <v>782</v>
      </c>
      <c r="G74" s="7" t="s">
        <v>1831</v>
      </c>
      <c r="H74" s="7" t="s">
        <v>791</v>
      </c>
      <c r="I74" s="7" t="s">
        <v>1580</v>
      </c>
      <c r="J74" s="7" t="s">
        <v>1812</v>
      </c>
      <c r="K74" s="7" t="s">
        <v>1752</v>
      </c>
      <c r="L74" s="7" t="s">
        <v>784</v>
      </c>
      <c r="M74" s="9" t="str">
        <f>IF(E74="F",K74,K74+0.0000028)</f>
        <v>00:15.83</v>
      </c>
      <c r="N74" s="9" t="str">
        <f>IF(L74="Y",M74*0.9942,M74)</f>
        <v>00:15.83</v>
      </c>
      <c r="O74" s="9" t="str">
        <f t="shared" si="33"/>
        <v>00:15.83</v>
      </c>
      <c r="P74" s="9" t="str">
        <f>IF(E74="F",O74,O74&amp;" f")</f>
        <v>00:15.83</v>
      </c>
      <c r="R74" s="9">
        <f>IF(E74="F",K74+0.0000028)</f>
        <v>0.00018601759259259255</v>
      </c>
      <c r="S74" s="9">
        <f>IF(L74="M",R74*1.0058399,R74)</f>
        <v>0.00018710391673157405</v>
      </c>
      <c r="T74" s="9" t="str">
        <f t="shared" si="37"/>
        <v>00:16.17</v>
      </c>
      <c r="U74" s="9" t="str">
        <f>IF(E74="F",T74,T74&amp;" f")</f>
        <v>00:16.17</v>
      </c>
      <c r="V74" s="10" t="s">
        <v>784</v>
      </c>
      <c r="W74" s="9" t="s">
        <v>1577</v>
      </c>
    </row>
    <row r="75" spans="3:23" ht="12.75">
      <c r="C75" s="7" t="s">
        <v>973</v>
      </c>
      <c r="D75" s="7" t="str">
        <f>IF(V75="Y",IF(L75="Y"," "&amp;U75,"-"&amp;U75),IF(L75="M"," "&amp;P75,"-"&amp;P75))</f>
        <v> 00:15.83</v>
      </c>
      <c r="E75" s="7" t="s">
        <v>782</v>
      </c>
      <c r="G75" s="7" t="s">
        <v>1611</v>
      </c>
      <c r="H75" s="7" t="s">
        <v>791</v>
      </c>
      <c r="I75" s="7" t="s">
        <v>808</v>
      </c>
      <c r="J75" s="7" t="s">
        <v>1889</v>
      </c>
      <c r="K75" s="7" t="s">
        <v>1752</v>
      </c>
      <c r="L75" s="7" t="s">
        <v>784</v>
      </c>
      <c r="M75" s="9" t="str">
        <f>IF(E75="F",K75,K75+0.0000028)</f>
        <v>00:15.83</v>
      </c>
      <c r="N75" s="9" t="str">
        <f>IF(L75="Y",M75*0.9942,M75)</f>
        <v>00:15.83</v>
      </c>
      <c r="O75" s="9" t="str">
        <f t="shared" si="33"/>
        <v>00:15.83</v>
      </c>
      <c r="P75" s="9" t="str">
        <f>IF(E75="F",O75,O75&amp;" f")</f>
        <v>00:15.83</v>
      </c>
      <c r="R75" s="9">
        <f>IF(E75="F",K75+0.0000028)</f>
        <v>0.00018601759259259255</v>
      </c>
      <c r="S75" s="9">
        <f>IF(L75="M",R75*1.0058399,R75)</f>
        <v>0.00018710391673157405</v>
      </c>
      <c r="T75" s="9" t="str">
        <f t="shared" si="37"/>
        <v>00:16.17</v>
      </c>
      <c r="U75" s="9" t="str">
        <f>IF(E75="F",T75,T75&amp;" f")</f>
        <v>00:16.17</v>
      </c>
      <c r="V75" s="10" t="s">
        <v>784</v>
      </c>
      <c r="W75" s="9"/>
    </row>
    <row r="76" spans="3:23" ht="12.75">
      <c r="C76" s="7" t="s">
        <v>974</v>
      </c>
      <c r="D76" s="7" t="str">
        <f t="shared" si="30"/>
        <v> 00:15.84</v>
      </c>
      <c r="E76" s="7" t="s">
        <v>782</v>
      </c>
      <c r="G76" s="7" t="s">
        <v>1774</v>
      </c>
      <c r="H76" s="7" t="s">
        <v>791</v>
      </c>
      <c r="I76" s="7" t="s">
        <v>816</v>
      </c>
      <c r="J76" s="7" t="s">
        <v>1775</v>
      </c>
      <c r="K76" s="7" t="s">
        <v>1776</v>
      </c>
      <c r="L76" s="7" t="s">
        <v>784</v>
      </c>
      <c r="M76" s="9" t="str">
        <f t="shared" si="31"/>
        <v>00:15.84</v>
      </c>
      <c r="N76" s="9" t="str">
        <f t="shared" si="32"/>
        <v>00:15.84</v>
      </c>
      <c r="O76" s="9" t="str">
        <f t="shared" si="33"/>
        <v>00:15.84</v>
      </c>
      <c r="P76" s="9" t="str">
        <f t="shared" si="34"/>
        <v>00:15.84</v>
      </c>
      <c r="R76" s="9">
        <f t="shared" si="35"/>
        <v>0.00018613333333333332</v>
      </c>
      <c r="S76" s="9">
        <f t="shared" si="36"/>
        <v>0.00018722033338666665</v>
      </c>
      <c r="T76" s="9" t="str">
        <f t="shared" si="37"/>
        <v>00:16.18</v>
      </c>
      <c r="U76" s="9" t="str">
        <f t="shared" si="38"/>
        <v>00:16.18</v>
      </c>
      <c r="V76" s="10" t="s">
        <v>784</v>
      </c>
      <c r="W76" s="9"/>
    </row>
    <row r="77" spans="3:23" ht="12.75">
      <c r="C77" s="7" t="s">
        <v>1083</v>
      </c>
      <c r="D77" s="7" t="str">
        <f>IF(V77="Y",IF(L77="Y"," "&amp;U77,"-"&amp;U77),IF(L77="M"," "&amp;P77,"-"&amp;P77))</f>
        <v> 00:15.86</v>
      </c>
      <c r="E77" s="7" t="s">
        <v>782</v>
      </c>
      <c r="G77" s="7" t="s">
        <v>724</v>
      </c>
      <c r="H77" s="7" t="s">
        <v>791</v>
      </c>
      <c r="I77" s="7" t="s">
        <v>725</v>
      </c>
      <c r="J77" s="7" t="s">
        <v>1398</v>
      </c>
      <c r="K77" s="7" t="s">
        <v>1397</v>
      </c>
      <c r="L77" s="7" t="s">
        <v>784</v>
      </c>
      <c r="M77" s="9" t="str">
        <f>IF(E77="F",K77,K77+0.0000028)</f>
        <v>00:15.86</v>
      </c>
      <c r="N77" s="9" t="str">
        <f>IF(L77="Y",M77*0.9942,M77)</f>
        <v>00:15.86</v>
      </c>
      <c r="O77" s="9" t="str">
        <f t="shared" si="33"/>
        <v>00:15.86</v>
      </c>
      <c r="P77" s="9" t="str">
        <f>IF(E77="F",O77,O77&amp;" f")</f>
        <v>00:15.86</v>
      </c>
      <c r="R77" s="9">
        <f>IF(E77="F",K77+0.0000028)</f>
        <v>0.00018636481481481478</v>
      </c>
      <c r="S77" s="9">
        <f>IF(L77="M",R77*1.0058399,R77)</f>
        <v>0.00018745316669685182</v>
      </c>
      <c r="T77" s="9" t="str">
        <f t="shared" si="37"/>
        <v>00:16.20</v>
      </c>
      <c r="U77" s="9" t="str">
        <f>IF(E77="F",T77,T77&amp;" f")</f>
        <v>00:16.20</v>
      </c>
      <c r="V77" s="10" t="s">
        <v>784</v>
      </c>
      <c r="W77" s="9" t="s">
        <v>658</v>
      </c>
    </row>
    <row r="78" spans="3:23" ht="12.75">
      <c r="C78" s="7" t="s">
        <v>1084</v>
      </c>
      <c r="D78" s="7" t="str">
        <f>IF(V78="Y",IF(L78="Y"," "&amp;U78,"-"&amp;U78),IF(L78="M"," "&amp;P78,"-"&amp;P78))</f>
        <v> 00:15.94</v>
      </c>
      <c r="E78" s="7" t="s">
        <v>782</v>
      </c>
      <c r="G78" s="7" t="s">
        <v>1859</v>
      </c>
      <c r="I78" s="7" t="s">
        <v>813</v>
      </c>
      <c r="J78" s="7" t="s">
        <v>174</v>
      </c>
      <c r="K78" s="7" t="s">
        <v>175</v>
      </c>
      <c r="L78" s="7" t="s">
        <v>784</v>
      </c>
      <c r="M78" s="9" t="str">
        <f>IF(E78="F",K78,K78+0.0000028)</f>
        <v>00:15.94</v>
      </c>
      <c r="N78" s="9" t="str">
        <f>IF(L78="Y",M78*0.9942,M78)</f>
        <v>00:15.94</v>
      </c>
      <c r="O78" s="9" t="str">
        <f t="shared" si="33"/>
        <v>00:15.94</v>
      </c>
      <c r="P78" s="9" t="str">
        <f>IF(E78="F",O78,O78&amp;" f")</f>
        <v>00:15.94</v>
      </c>
      <c r="R78" s="9">
        <f>IF(E78="F",K78+0.0000028)</f>
        <v>0.00018729074074074072</v>
      </c>
      <c r="S78" s="9">
        <f>IF(L78="M",R78*1.0058399,R78)</f>
        <v>0.00018838449993759256</v>
      </c>
      <c r="T78" s="9" t="str">
        <f t="shared" si="37"/>
        <v>00:16.28</v>
      </c>
      <c r="U78" s="9" t="str">
        <f>IF(E78="F",T78,T78&amp;" f")</f>
        <v>00:16.28</v>
      </c>
      <c r="V78" s="10" t="s">
        <v>784</v>
      </c>
      <c r="W78" s="9"/>
    </row>
    <row r="79" spans="3:23" ht="12.75">
      <c r="C79" s="7" t="s">
        <v>1085</v>
      </c>
      <c r="D79" s="7" t="str">
        <f>IF(V79="Y",IF(L79="Y"," "&amp;U79,"-"&amp;U79),IF(L79="M"," "&amp;P79,"-"&amp;P79))</f>
        <v> 00:15.94</v>
      </c>
      <c r="E79" s="7" t="s">
        <v>782</v>
      </c>
      <c r="G79" s="7" t="s">
        <v>504</v>
      </c>
      <c r="H79" s="7" t="s">
        <v>791</v>
      </c>
      <c r="I79" s="7" t="s">
        <v>841</v>
      </c>
      <c r="J79" s="7" t="s">
        <v>1886</v>
      </c>
      <c r="K79" s="7" t="s">
        <v>175</v>
      </c>
      <c r="L79" s="7" t="s">
        <v>784</v>
      </c>
      <c r="M79" s="9" t="str">
        <f>IF(E79="F",K79,K79+0.0000028)</f>
        <v>00:15.94</v>
      </c>
      <c r="N79" s="9" t="str">
        <f>IF(L79="Y",M79*0.9942,M79)</f>
        <v>00:15.94</v>
      </c>
      <c r="O79" s="9" t="str">
        <f t="shared" si="33"/>
        <v>00:15.94</v>
      </c>
      <c r="P79" s="9" t="str">
        <f>IF(E79="F",O79,O79&amp;" f")</f>
        <v>00:15.94</v>
      </c>
      <c r="R79" s="9">
        <f>IF(E79="F",K79+0.0000028)</f>
        <v>0.00018729074074074072</v>
      </c>
      <c r="S79" s="9">
        <f>IF(L79="M",R79*1.0058399,R79)</f>
        <v>0.00018838449993759256</v>
      </c>
      <c r="T79" s="9" t="str">
        <f t="shared" si="37"/>
        <v>00:16.28</v>
      </c>
      <c r="U79" s="9" t="str">
        <f>IF(E79="F",T79,T79&amp;" f")</f>
        <v>00:16.28</v>
      </c>
      <c r="V79" s="10" t="s">
        <v>784</v>
      </c>
      <c r="W79" s="9"/>
    </row>
    <row r="80" spans="22:23" ht="12.75">
      <c r="V80" s="10"/>
      <c r="W80" s="9"/>
    </row>
    <row r="81" spans="4:23" ht="12.75">
      <c r="D81" s="7" t="str">
        <f>IF(V81="Y",IF(L81="Y"," "&amp;U81,"-"&amp;U81),IF(L81="M"," "&amp;P81,"-"&amp;P81))</f>
        <v> 00:15.74</v>
      </c>
      <c r="E81" s="7" t="s">
        <v>782</v>
      </c>
      <c r="F81" s="7" t="s">
        <v>545</v>
      </c>
      <c r="G81" s="7" t="s">
        <v>544</v>
      </c>
      <c r="H81" s="7" t="s">
        <v>962</v>
      </c>
      <c r="I81" s="7" t="s">
        <v>705</v>
      </c>
      <c r="J81" s="7" t="s">
        <v>553</v>
      </c>
      <c r="K81" s="7" t="s">
        <v>546</v>
      </c>
      <c r="L81" s="7" t="s">
        <v>784</v>
      </c>
      <c r="M81" s="9" t="str">
        <f>IF(E81="F",K81,K81+0.0000028)</f>
        <v>00:15.74</v>
      </c>
      <c r="N81" s="9" t="str">
        <f>IF(L81="Y",M81*0.9942,M81)</f>
        <v>00:15.74</v>
      </c>
      <c r="O81" s="9" t="str">
        <f t="shared" si="33"/>
        <v>00:15.74</v>
      </c>
      <c r="P81" s="9" t="str">
        <f>IF(E81="F",O81,O81&amp;" f")</f>
        <v>00:15.74</v>
      </c>
      <c r="R81" s="9">
        <f>IF(E81="F",K81+0.0000028)</f>
        <v>0.00018497592592592592</v>
      </c>
      <c r="S81" s="9">
        <f>IF(L81="M",R81*1.0058399,R81)</f>
        <v>0.00018605616683574073</v>
      </c>
      <c r="T81" s="9" t="str">
        <f t="shared" si="37"/>
        <v>00:16.08</v>
      </c>
      <c r="U81" s="9" t="str">
        <f>IF(E81="F",T81,T81&amp;" f")</f>
        <v>00:16.08</v>
      </c>
      <c r="V81" s="10" t="s">
        <v>784</v>
      </c>
      <c r="W81" s="9"/>
    </row>
    <row r="82" spans="22:23" ht="12.75">
      <c r="V82" s="10"/>
      <c r="W82" s="9"/>
    </row>
    <row r="83" spans="1:23" ht="12.75">
      <c r="A83" s="7" t="s">
        <v>219</v>
      </c>
      <c r="D83" s="7" t="str">
        <f>IF(V83="Y",IF(L83="Y"," "&amp;U83,"-"&amp;U83),IF(L83="M"," "&amp;P83,"-"&amp;P83))</f>
        <v> 00:15.54 f</v>
      </c>
      <c r="F83" s="7" t="s">
        <v>1703</v>
      </c>
      <c r="G83" s="7" t="s">
        <v>272</v>
      </c>
      <c r="H83" s="7" t="s">
        <v>791</v>
      </c>
      <c r="I83" s="7" t="s">
        <v>848</v>
      </c>
      <c r="J83" s="7" t="s">
        <v>1002</v>
      </c>
      <c r="K83" s="7" t="s">
        <v>315</v>
      </c>
      <c r="L83" s="7" t="s">
        <v>784</v>
      </c>
      <c r="M83" s="9">
        <f>IF(E83="F",K83,K83+0.0000028)</f>
        <v>0.00017988333333333333</v>
      </c>
      <c r="N83" s="9">
        <f>IF(L83="Y",M83*0.9942,M83)</f>
        <v>0.00017988333333333333</v>
      </c>
      <c r="O83" s="9" t="str">
        <f t="shared" si="33"/>
        <v>00:15.54</v>
      </c>
      <c r="P83" s="9" t="str">
        <f>IF(E83="F",O83,O83&amp;" f")</f>
        <v>00:15.54 f</v>
      </c>
      <c r="R83" s="9" t="b">
        <f>IF(E83="F",K83+0.0000028)</f>
        <v>0</v>
      </c>
      <c r="S83" s="9">
        <f>IF(L83="M",R83*1.0058399,R83)</f>
        <v>0</v>
      </c>
      <c r="T83" s="9" t="str">
        <f t="shared" si="37"/>
        <v>00:00.00</v>
      </c>
      <c r="U83" s="9" t="str">
        <f>IF(E83="F",T83,T83&amp;" f")</f>
        <v>00:00.00 f</v>
      </c>
      <c r="V83" s="10" t="s">
        <v>784</v>
      </c>
      <c r="W83" s="9" t="s">
        <v>273</v>
      </c>
    </row>
    <row r="84" spans="22:23" ht="12.75">
      <c r="V84" s="10"/>
      <c r="W84" s="9"/>
    </row>
    <row r="85" spans="1:23" ht="12.75">
      <c r="A85" s="7" t="s">
        <v>931</v>
      </c>
      <c r="B85" s="8">
        <v>10</v>
      </c>
      <c r="C85" s="7" t="s">
        <v>953</v>
      </c>
      <c r="D85" s="7" t="str">
        <f aca="true" t="shared" si="39" ref="D85:D109">IF(V85="Y",IF(L85="Y"," "&amp;U85,"-"&amp;U85),IF(L85="M"," "&amp;P85,"-"&amp;P85))</f>
        <v> 00:48.38</v>
      </c>
      <c r="E85" s="7" t="s">
        <v>782</v>
      </c>
      <c r="G85" s="7" t="s">
        <v>1517</v>
      </c>
      <c r="H85" s="7">
        <v>12</v>
      </c>
      <c r="I85" s="7" t="s">
        <v>830</v>
      </c>
      <c r="J85" s="7" t="s">
        <v>735</v>
      </c>
      <c r="K85" s="7" t="s">
        <v>753</v>
      </c>
      <c r="L85" s="7" t="s">
        <v>784</v>
      </c>
      <c r="M85" s="9" t="str">
        <f aca="true" t="shared" si="40" ref="M85:M109">IF(E85="F",K85,K85+0.0000016)</f>
        <v>00:48.38</v>
      </c>
      <c r="N85" s="9" t="str">
        <f aca="true" t="shared" si="41" ref="N85:N109">IF(L85="Y",M85*0.9942,M85)</f>
        <v>00:48.38</v>
      </c>
      <c r="O85" s="9" t="str">
        <f aca="true" t="shared" si="42" ref="O85:O109">+TEXT(N85,"mm:ss.00")</f>
        <v>00:48.38</v>
      </c>
      <c r="P85" s="9" t="str">
        <f aca="true" t="shared" si="43" ref="P85:P109">IF(E85="F",O85,O85&amp;" f")</f>
        <v>00:48.38</v>
      </c>
      <c r="R85" s="9">
        <f aca="true" t="shared" si="44" ref="R85:R109">IF(E85="F",K85+0.0000016)</f>
        <v>0.0005615537037037037</v>
      </c>
      <c r="S85" s="9">
        <f aca="true" t="shared" si="45" ref="S85:S109">IF(L85="M",R85*1.0058399,R85)</f>
        <v>0.000564833121177963</v>
      </c>
      <c r="T85" s="9" t="str">
        <f aca="true" t="shared" si="46" ref="T85:T109">+TEXT(S85,"mm:ss.00")</f>
        <v>00:48.80</v>
      </c>
      <c r="U85" s="9" t="str">
        <f aca="true" t="shared" si="47" ref="U85:U109">IF(E85="F",T85,T85&amp;" f")</f>
        <v>00:48.80</v>
      </c>
      <c r="V85" s="7" t="s">
        <v>784</v>
      </c>
      <c r="W85" s="9"/>
    </row>
    <row r="86" spans="2:23" ht="12.75">
      <c r="B86" s="8">
        <v>8</v>
      </c>
      <c r="C86" s="7" t="s">
        <v>954</v>
      </c>
      <c r="D86" s="7" t="str">
        <f t="shared" si="39"/>
        <v> 00:49.35</v>
      </c>
      <c r="E86" s="7" t="s">
        <v>782</v>
      </c>
      <c r="G86" s="7" t="s">
        <v>883</v>
      </c>
      <c r="H86" s="7">
        <v>12</v>
      </c>
      <c r="I86" s="7" t="s">
        <v>833</v>
      </c>
      <c r="J86" s="7" t="s">
        <v>1896</v>
      </c>
      <c r="K86" s="7" t="s">
        <v>1927</v>
      </c>
      <c r="L86" s="7" t="s">
        <v>784</v>
      </c>
      <c r="M86" s="9" t="str">
        <f t="shared" si="40"/>
        <v>00:49.35</v>
      </c>
      <c r="N86" s="9" t="str">
        <f t="shared" si="41"/>
        <v>00:49.35</v>
      </c>
      <c r="O86" s="9" t="str">
        <f t="shared" si="42"/>
        <v>00:49.35</v>
      </c>
      <c r="P86" s="9" t="str">
        <f t="shared" si="43"/>
        <v>00:49.35</v>
      </c>
      <c r="R86" s="9">
        <f t="shared" si="44"/>
        <v>0.0005727805555555556</v>
      </c>
      <c r="S86" s="9">
        <f t="shared" si="45"/>
        <v>0.0005761255367219445</v>
      </c>
      <c r="T86" s="9" t="str">
        <f t="shared" si="46"/>
        <v>00:49.78</v>
      </c>
      <c r="U86" s="9" t="str">
        <f t="shared" si="47"/>
        <v>00:49.78</v>
      </c>
      <c r="V86" s="7" t="s">
        <v>784</v>
      </c>
      <c r="W86" s="9"/>
    </row>
    <row r="87" spans="2:23" ht="12.75">
      <c r="B87" s="8">
        <v>6</v>
      </c>
      <c r="C87" s="7" t="s">
        <v>955</v>
      </c>
      <c r="D87" s="7" t="str">
        <f t="shared" si="39"/>
        <v> 00:49.39</v>
      </c>
      <c r="E87" s="7" t="s">
        <v>782</v>
      </c>
      <c r="G87" s="7" t="s">
        <v>255</v>
      </c>
      <c r="H87" s="7" t="s">
        <v>963</v>
      </c>
      <c r="I87" s="7" t="s">
        <v>1651</v>
      </c>
      <c r="J87" s="7" t="s">
        <v>737</v>
      </c>
      <c r="K87" s="7" t="s">
        <v>754</v>
      </c>
      <c r="L87" s="7" t="s">
        <v>784</v>
      </c>
      <c r="M87" s="9" t="str">
        <f>IF(E87="F",K87,K87+0.0000028)</f>
        <v>00:49.39</v>
      </c>
      <c r="N87" s="9" t="str">
        <f t="shared" si="41"/>
        <v>00:49.39</v>
      </c>
      <c r="O87" s="9" t="str">
        <f t="shared" si="42"/>
        <v>00:49.39</v>
      </c>
      <c r="P87" s="9" t="str">
        <f t="shared" si="43"/>
        <v>00:49.39</v>
      </c>
      <c r="R87" s="9">
        <f>IF(E87="F",K87+0.0000028)</f>
        <v>0.0005744435185185185</v>
      </c>
      <c r="S87" s="9">
        <f t="shared" si="45"/>
        <v>0.0005777982112223148</v>
      </c>
      <c r="T87" s="9" t="str">
        <f t="shared" si="46"/>
        <v>00:49.92</v>
      </c>
      <c r="U87" s="9" t="str">
        <f t="shared" si="47"/>
        <v>00:49.92</v>
      </c>
      <c r="V87" s="10" t="s">
        <v>784</v>
      </c>
      <c r="W87" s="9"/>
    </row>
    <row r="88" spans="2:23" ht="12.75">
      <c r="B88" s="8">
        <v>4</v>
      </c>
      <c r="C88" s="7" t="s">
        <v>956</v>
      </c>
      <c r="D88" s="7" t="str">
        <f>IF(V88="Y",IF(L88="Y"," "&amp;U88,"-"&amp;U88),IF(L88="M"," "&amp;P88,"-"&amp;P88))</f>
        <v> 00:49.47</v>
      </c>
      <c r="E88" s="7" t="s">
        <v>782</v>
      </c>
      <c r="G88" s="7" t="s">
        <v>1687</v>
      </c>
      <c r="H88" s="7" t="s">
        <v>963</v>
      </c>
      <c r="I88" s="7" t="s">
        <v>1688</v>
      </c>
      <c r="J88" s="7" t="s">
        <v>1402</v>
      </c>
      <c r="K88" s="7" t="s">
        <v>1401</v>
      </c>
      <c r="L88" s="7" t="s">
        <v>784</v>
      </c>
      <c r="M88" s="9" t="str">
        <f t="shared" si="40"/>
        <v>00:49.47</v>
      </c>
      <c r="N88" s="9" t="str">
        <f>IF(L88="Y",M88*0.9942,M88)</f>
        <v>00:49.47</v>
      </c>
      <c r="O88" s="9" t="str">
        <f t="shared" si="42"/>
        <v>00:49.47</v>
      </c>
      <c r="P88" s="9" t="str">
        <f>IF(E88="F",O88,O88&amp;" f")</f>
        <v>00:49.47</v>
      </c>
      <c r="R88" s="9">
        <f t="shared" si="44"/>
        <v>0.0005741694444444445</v>
      </c>
      <c r="S88" s="9">
        <f>IF(L88="M",R88*1.0058399,R88)</f>
        <v>0.0005775225365830556</v>
      </c>
      <c r="T88" s="9" t="str">
        <f t="shared" si="46"/>
        <v>00:49.90</v>
      </c>
      <c r="U88" s="9" t="str">
        <f>IF(E88="F",T88,T88&amp;" f")</f>
        <v>00:49.90</v>
      </c>
      <c r="V88" s="7" t="s">
        <v>784</v>
      </c>
      <c r="W88" s="9"/>
    </row>
    <row r="89" spans="2:23" ht="12.75">
      <c r="B89" s="8">
        <v>2</v>
      </c>
      <c r="C89" s="7" t="s">
        <v>957</v>
      </c>
      <c r="D89" s="7" t="str">
        <f t="shared" si="39"/>
        <v> 00:49.64</v>
      </c>
      <c r="E89" s="7" t="s">
        <v>782</v>
      </c>
      <c r="G89" s="7" t="s">
        <v>1077</v>
      </c>
      <c r="H89" s="7" t="s">
        <v>791</v>
      </c>
      <c r="I89" s="7" t="s">
        <v>783</v>
      </c>
      <c r="J89" s="7" t="s">
        <v>1115</v>
      </c>
      <c r="K89" s="7" t="s">
        <v>625</v>
      </c>
      <c r="L89" s="7" t="s">
        <v>784</v>
      </c>
      <c r="M89" s="9" t="str">
        <f t="shared" si="40"/>
        <v>00:49.64</v>
      </c>
      <c r="N89" s="9" t="str">
        <f t="shared" si="41"/>
        <v>00:49.64</v>
      </c>
      <c r="O89" s="9" t="str">
        <f t="shared" si="42"/>
        <v>00:49.64</v>
      </c>
      <c r="P89" s="9" t="str">
        <f t="shared" si="43"/>
        <v>00:49.64</v>
      </c>
      <c r="R89" s="9">
        <f t="shared" si="44"/>
        <v>0.0005761370370370371</v>
      </c>
      <c r="S89" s="9">
        <f t="shared" si="45"/>
        <v>0.0005795016197196296</v>
      </c>
      <c r="T89" s="9" t="str">
        <f t="shared" si="46"/>
        <v>00:50.07</v>
      </c>
      <c r="U89" s="9" t="str">
        <f t="shared" si="47"/>
        <v>00:50.07</v>
      </c>
      <c r="V89" s="7" t="s">
        <v>784</v>
      </c>
      <c r="W89" s="9"/>
    </row>
    <row r="90" spans="2:23" ht="12.75">
      <c r="B90" s="8">
        <v>1</v>
      </c>
      <c r="C90" s="7" t="s">
        <v>958</v>
      </c>
      <c r="D90" s="7" t="str">
        <f>IF(V90="Y",IF(L90="Y"," "&amp;U90,"-"&amp;U90),IF(L90="M"," "&amp;P90,"-"&amp;P90))</f>
        <v> 00:50.00</v>
      </c>
      <c r="E90" s="7" t="s">
        <v>782</v>
      </c>
      <c r="G90" s="7" t="s">
        <v>1579</v>
      </c>
      <c r="H90" s="7" t="s">
        <v>791</v>
      </c>
      <c r="I90" s="7" t="s">
        <v>1580</v>
      </c>
      <c r="J90" s="7" t="s">
        <v>1400</v>
      </c>
      <c r="K90" s="7" t="s">
        <v>1399</v>
      </c>
      <c r="L90" s="7" t="s">
        <v>784</v>
      </c>
      <c r="M90" s="9" t="str">
        <f t="shared" si="40"/>
        <v>00:50.00</v>
      </c>
      <c r="N90" s="9" t="str">
        <f>IF(L90="Y",M90*0.9942,M90)</f>
        <v>00:50.00</v>
      </c>
      <c r="O90" s="9" t="str">
        <f t="shared" si="42"/>
        <v>00:50.00</v>
      </c>
      <c r="P90" s="9" t="str">
        <f>IF(E90="F",O90,O90&amp;" f")</f>
        <v>00:50.00</v>
      </c>
      <c r="R90" s="9">
        <f t="shared" si="44"/>
        <v>0.0005803037037037038</v>
      </c>
      <c r="S90" s="9">
        <f>IF(L90="M",R90*1.0058399,R90)</f>
        <v>0.0005836926193029631</v>
      </c>
      <c r="T90" s="9" t="str">
        <f t="shared" si="46"/>
        <v>00:50.43</v>
      </c>
      <c r="U90" s="9" t="str">
        <f>IF(E90="F",T90,T90&amp;" f")</f>
        <v>00:50.43</v>
      </c>
      <c r="V90" s="7" t="s">
        <v>784</v>
      </c>
      <c r="W90" s="9"/>
    </row>
    <row r="91" spans="3:23" ht="12.75">
      <c r="C91" s="7" t="s">
        <v>959</v>
      </c>
      <c r="D91" s="7" t="str">
        <f t="shared" si="39"/>
        <v> 00:50.19</v>
      </c>
      <c r="E91" s="7" t="s">
        <v>782</v>
      </c>
      <c r="G91" s="7" t="s">
        <v>1311</v>
      </c>
      <c r="H91" s="7">
        <v>12</v>
      </c>
      <c r="I91" s="7" t="s">
        <v>1067</v>
      </c>
      <c r="J91" s="7" t="s">
        <v>490</v>
      </c>
      <c r="K91" s="7" t="s">
        <v>498</v>
      </c>
      <c r="L91" s="7" t="s">
        <v>784</v>
      </c>
      <c r="M91" s="9" t="str">
        <f t="shared" si="40"/>
        <v>00:50.19</v>
      </c>
      <c r="N91" s="9" t="str">
        <f t="shared" si="41"/>
        <v>00:50.19</v>
      </c>
      <c r="O91" s="9" t="str">
        <f t="shared" si="42"/>
        <v>00:50.19</v>
      </c>
      <c r="P91" s="9" t="str">
        <f t="shared" si="43"/>
        <v>00:50.19</v>
      </c>
      <c r="R91" s="9">
        <f t="shared" si="44"/>
        <v>0.0005825027777777778</v>
      </c>
      <c r="S91" s="9">
        <f t="shared" si="45"/>
        <v>0.0005859045357497222</v>
      </c>
      <c r="T91" s="9" t="str">
        <f t="shared" si="46"/>
        <v>00:50.62</v>
      </c>
      <c r="U91" s="9" t="str">
        <f t="shared" si="47"/>
        <v>00:50.62</v>
      </c>
      <c r="V91" s="7" t="s">
        <v>784</v>
      </c>
      <c r="W91" s="9"/>
    </row>
    <row r="92" spans="3:23" ht="12.75">
      <c r="C92" s="7" t="s">
        <v>960</v>
      </c>
      <c r="D92" s="7" t="str">
        <f t="shared" si="39"/>
        <v> 00:50.41</v>
      </c>
      <c r="E92" s="7" t="s">
        <v>782</v>
      </c>
      <c r="G92" s="7" t="s">
        <v>1475</v>
      </c>
      <c r="H92" s="7" t="s">
        <v>962</v>
      </c>
      <c r="I92" s="7" t="s">
        <v>851</v>
      </c>
      <c r="J92" s="7" t="s">
        <v>645</v>
      </c>
      <c r="K92" s="7" t="s">
        <v>246</v>
      </c>
      <c r="L92" s="7" t="s">
        <v>784</v>
      </c>
      <c r="M92" s="9" t="str">
        <f>IF(E92="F",K92,K92+0.0000016)</f>
        <v>00:50.41</v>
      </c>
      <c r="N92" s="9" t="str">
        <f t="shared" si="41"/>
        <v>00:50.41</v>
      </c>
      <c r="O92" s="9" t="str">
        <f t="shared" si="42"/>
        <v>00:50.41</v>
      </c>
      <c r="P92" s="9" t="str">
        <f t="shared" si="43"/>
        <v>00:50.41</v>
      </c>
      <c r="R92" s="9">
        <f>IF(E92="F",K92+0.0000016)</f>
        <v>0.000585049074074074</v>
      </c>
      <c r="S92" s="9">
        <f t="shared" si="45"/>
        <v>0.0005884657021617592</v>
      </c>
      <c r="T92" s="9" t="str">
        <f t="shared" si="46"/>
        <v>00:50.84</v>
      </c>
      <c r="U92" s="9" t="str">
        <f t="shared" si="47"/>
        <v>00:50.84</v>
      </c>
      <c r="V92" s="7" t="s">
        <v>784</v>
      </c>
      <c r="W92" s="9"/>
    </row>
    <row r="93" spans="3:23" ht="12.75">
      <c r="C93" s="7" t="s">
        <v>961</v>
      </c>
      <c r="D93" s="7" t="str">
        <f>IF(V93="Y",IF(L93="Y"," "&amp;U93,"-"&amp;U93),IF(L93="M"," "&amp;P93,"-"&amp;P93))</f>
        <v> 00:50.45</v>
      </c>
      <c r="E93" s="7" t="s">
        <v>782</v>
      </c>
      <c r="G93" s="7" t="s">
        <v>1880</v>
      </c>
      <c r="H93" s="7" t="s">
        <v>1647</v>
      </c>
      <c r="I93" s="7" t="s">
        <v>868</v>
      </c>
      <c r="J93" s="7" t="s">
        <v>2082</v>
      </c>
      <c r="K93" s="7" t="s">
        <v>2086</v>
      </c>
      <c r="L93" s="7" t="s">
        <v>784</v>
      </c>
      <c r="M93" s="9" t="str">
        <f t="shared" si="40"/>
        <v>00:50.45</v>
      </c>
      <c r="N93" s="9" t="str">
        <f>IF(L93="Y",M93*0.9942,M93)</f>
        <v>00:50.45</v>
      </c>
      <c r="O93" s="9" t="str">
        <f t="shared" si="42"/>
        <v>00:50.45</v>
      </c>
      <c r="P93" s="9" t="str">
        <f>IF(E93="F",O93,O93&amp;" f")</f>
        <v>00:50.45</v>
      </c>
      <c r="R93" s="9">
        <f t="shared" si="44"/>
        <v>0.0005855120370370371</v>
      </c>
      <c r="S93" s="9">
        <f>IF(L93="M",R93*1.0058399,R93)</f>
        <v>0.0005889313687821297</v>
      </c>
      <c r="T93" s="9" t="str">
        <f t="shared" si="46"/>
        <v>00:50.88</v>
      </c>
      <c r="U93" s="9" t="str">
        <f>IF(E93="F",T93,T93&amp;" f")</f>
        <v>00:50.88</v>
      </c>
      <c r="V93" s="7" t="s">
        <v>784</v>
      </c>
      <c r="W93" s="9"/>
    </row>
    <row r="94" spans="3:23" ht="12.75">
      <c r="C94" s="7" t="s">
        <v>962</v>
      </c>
      <c r="D94" s="7" t="str">
        <f>IF(V94="Y",IF(L94="Y"," "&amp;U94,"-"&amp;U94),IF(L94="M"," "&amp;P94,"-"&amp;P94))</f>
        <v> 00:50.69</v>
      </c>
      <c r="E94" s="7" t="s">
        <v>782</v>
      </c>
      <c r="G94" s="7" t="s">
        <v>502</v>
      </c>
      <c r="H94" s="7" t="s">
        <v>963</v>
      </c>
      <c r="I94" s="7" t="s">
        <v>830</v>
      </c>
      <c r="J94" s="7" t="s">
        <v>274</v>
      </c>
      <c r="K94" s="7" t="s">
        <v>128</v>
      </c>
      <c r="L94" s="7" t="s">
        <v>784</v>
      </c>
      <c r="M94" s="9" t="str">
        <f t="shared" si="40"/>
        <v>00:50.69</v>
      </c>
      <c r="N94" s="9" t="str">
        <f>IF(L94="Y",M94*0.9942,M94)</f>
        <v>00:50.69</v>
      </c>
      <c r="O94" s="9" t="str">
        <f t="shared" si="42"/>
        <v>00:50.69</v>
      </c>
      <c r="P94" s="9" t="str">
        <f>IF(E94="F",O94,O94&amp;" f")</f>
        <v>00:50.69</v>
      </c>
      <c r="R94" s="9">
        <f t="shared" si="44"/>
        <v>0.0005882898148148149</v>
      </c>
      <c r="S94" s="9">
        <f>IF(L94="M",R94*1.0058399,R94)</f>
        <v>0.0005917253685043519</v>
      </c>
      <c r="T94" s="9" t="str">
        <f t="shared" si="46"/>
        <v>00:51.13</v>
      </c>
      <c r="U94" s="9" t="str">
        <f>IF(E94="F",T94,T94&amp;" f")</f>
        <v>00:51.13</v>
      </c>
      <c r="V94" s="7" t="s">
        <v>784</v>
      </c>
      <c r="W94" s="9"/>
    </row>
    <row r="95" spans="3:23" ht="12.75">
      <c r="C95" s="7" t="s">
        <v>963</v>
      </c>
      <c r="D95" s="7" t="str">
        <f t="shared" si="39"/>
        <v> 00:50.70</v>
      </c>
      <c r="E95" s="7" t="s">
        <v>782</v>
      </c>
      <c r="G95" s="7" t="s">
        <v>884</v>
      </c>
      <c r="H95" s="7">
        <v>12</v>
      </c>
      <c r="I95" s="7" t="s">
        <v>816</v>
      </c>
      <c r="J95" s="7" t="s">
        <v>1179</v>
      </c>
      <c r="K95" s="7" t="s">
        <v>499</v>
      </c>
      <c r="L95" s="7" t="s">
        <v>784</v>
      </c>
      <c r="M95" s="9" t="str">
        <f>IF(E95="F",K95,K95+0.0000016)</f>
        <v>00:50.70</v>
      </c>
      <c r="N95" s="9" t="str">
        <f t="shared" si="41"/>
        <v>00:50.70</v>
      </c>
      <c r="O95" s="9" t="str">
        <f t="shared" si="42"/>
        <v>00:50.70</v>
      </c>
      <c r="P95" s="9" t="str">
        <f t="shared" si="43"/>
        <v>00:50.70</v>
      </c>
      <c r="R95" s="9">
        <f>IF(E95="F",K95+0.0000016)</f>
        <v>0.0005884055555555556</v>
      </c>
      <c r="S95" s="9">
        <f t="shared" si="45"/>
        <v>0.0005918417851594445</v>
      </c>
      <c r="T95" s="9" t="str">
        <f t="shared" si="46"/>
        <v>00:51.14</v>
      </c>
      <c r="U95" s="9" t="str">
        <f t="shared" si="47"/>
        <v>00:51.14</v>
      </c>
      <c r="V95" s="7" t="s">
        <v>784</v>
      </c>
      <c r="W95" s="9"/>
    </row>
    <row r="96" spans="3:23" ht="12.75">
      <c r="C96" s="7" t="s">
        <v>791</v>
      </c>
      <c r="D96" s="7" t="str">
        <f t="shared" si="39"/>
        <v> 00:50.70</v>
      </c>
      <c r="E96" s="7" t="s">
        <v>782</v>
      </c>
      <c r="G96" s="7" t="s">
        <v>1602</v>
      </c>
      <c r="H96" s="7" t="s">
        <v>791</v>
      </c>
      <c r="I96" s="7" t="s">
        <v>808</v>
      </c>
      <c r="J96" s="7" t="s">
        <v>1916</v>
      </c>
      <c r="K96" s="7" t="s">
        <v>499</v>
      </c>
      <c r="L96" s="7" t="s">
        <v>784</v>
      </c>
      <c r="M96" s="9" t="str">
        <f t="shared" si="40"/>
        <v>00:50.70</v>
      </c>
      <c r="N96" s="9" t="str">
        <f t="shared" si="41"/>
        <v>00:50.70</v>
      </c>
      <c r="O96" s="9" t="str">
        <f t="shared" si="42"/>
        <v>00:50.70</v>
      </c>
      <c r="P96" s="9" t="str">
        <f t="shared" si="43"/>
        <v>00:50.70</v>
      </c>
      <c r="R96" s="9">
        <f t="shared" si="44"/>
        <v>0.0005884055555555556</v>
      </c>
      <c r="S96" s="9">
        <f t="shared" si="45"/>
        <v>0.0005918417851594445</v>
      </c>
      <c r="T96" s="9" t="str">
        <f t="shared" si="46"/>
        <v>00:51.14</v>
      </c>
      <c r="U96" s="9" t="str">
        <f t="shared" si="47"/>
        <v>00:51.14</v>
      </c>
      <c r="V96" s="7" t="s">
        <v>784</v>
      </c>
      <c r="W96" s="9"/>
    </row>
    <row r="97" spans="3:23" ht="12.75">
      <c r="C97" s="7" t="s">
        <v>964</v>
      </c>
      <c r="D97" s="7" t="str">
        <f t="shared" si="39"/>
        <v> 00:50.74 f</v>
      </c>
      <c r="G97" s="7" t="s">
        <v>1929</v>
      </c>
      <c r="H97" s="7" t="s">
        <v>791</v>
      </c>
      <c r="I97" s="7" t="s">
        <v>808</v>
      </c>
      <c r="J97" s="7" t="s">
        <v>1035</v>
      </c>
      <c r="K97" s="7" t="s">
        <v>656</v>
      </c>
      <c r="L97" s="7" t="s">
        <v>784</v>
      </c>
      <c r="M97" s="9">
        <f t="shared" si="40"/>
        <v>0.0005872481481481482</v>
      </c>
      <c r="N97" s="9">
        <f t="shared" si="41"/>
        <v>0.0005872481481481482</v>
      </c>
      <c r="O97" s="9" t="str">
        <f t="shared" si="42"/>
        <v>00:50.74</v>
      </c>
      <c r="P97" s="9" t="str">
        <f t="shared" si="43"/>
        <v>00:50.74 f</v>
      </c>
      <c r="R97" s="9" t="b">
        <f t="shared" si="44"/>
        <v>0</v>
      </c>
      <c r="S97" s="9">
        <f t="shared" si="45"/>
        <v>0</v>
      </c>
      <c r="T97" s="9" t="str">
        <f t="shared" si="46"/>
        <v>00:00.00</v>
      </c>
      <c r="U97" s="9" t="str">
        <f t="shared" si="47"/>
        <v>00:00.00 f</v>
      </c>
      <c r="V97" s="7" t="s">
        <v>784</v>
      </c>
      <c r="W97" s="9"/>
    </row>
    <row r="98" spans="3:23" ht="12.75">
      <c r="C98" s="7" t="s">
        <v>965</v>
      </c>
      <c r="D98" s="7" t="str">
        <f>IF(V98="Y",IF(L98="Y"," "&amp;U98,"-"&amp;U98),IF(L98="M"," "&amp;P98,"-"&amp;P98))</f>
        <v> 00:50.80</v>
      </c>
      <c r="E98" s="7" t="s">
        <v>782</v>
      </c>
      <c r="G98" s="7" t="s">
        <v>449</v>
      </c>
      <c r="H98" s="7" t="s">
        <v>791</v>
      </c>
      <c r="I98" s="7" t="s">
        <v>819</v>
      </c>
      <c r="J98" s="7" t="s">
        <v>2083</v>
      </c>
      <c r="K98" s="7" t="s">
        <v>2085</v>
      </c>
      <c r="L98" s="7" t="s">
        <v>784</v>
      </c>
      <c r="M98" s="9" t="str">
        <f t="shared" si="40"/>
        <v>00:50.80</v>
      </c>
      <c r="N98" s="9" t="str">
        <f>IF(L98="Y",M98*0.9942,M98)</f>
        <v>00:50.80</v>
      </c>
      <c r="O98" s="9" t="str">
        <f t="shared" si="42"/>
        <v>00:50.80</v>
      </c>
      <c r="P98" s="9" t="str">
        <f>IF(E98="F",O98,O98&amp;" f")</f>
        <v>00:50.80</v>
      </c>
      <c r="R98" s="9">
        <f t="shared" si="44"/>
        <v>0.0005895629629629629</v>
      </c>
      <c r="S98" s="9">
        <f>IF(L98="M",R98*1.0058399,R98)</f>
        <v>0.0005930059517103703</v>
      </c>
      <c r="T98" s="9" t="str">
        <f t="shared" si="46"/>
        <v>00:51.24</v>
      </c>
      <c r="U98" s="9" t="str">
        <f>IF(E98="F",T98,T98&amp;" f")</f>
        <v>00:51.24</v>
      </c>
      <c r="V98" s="7" t="s">
        <v>784</v>
      </c>
      <c r="W98" s="9"/>
    </row>
    <row r="99" spans="3:23" ht="12.75">
      <c r="C99" s="7" t="s">
        <v>966</v>
      </c>
      <c r="D99" s="7" t="str">
        <f>IF(V99="Y",IF(L99="Y"," "&amp;U99,"-"&amp;U99),IF(L99="M"," "&amp;P99,"-"&amp;P99))</f>
        <v> 00:50.84 f</v>
      </c>
      <c r="G99" s="7" t="s">
        <v>998</v>
      </c>
      <c r="H99" s="7" t="s">
        <v>791</v>
      </c>
      <c r="I99" s="7" t="s">
        <v>842</v>
      </c>
      <c r="J99" s="7" t="s">
        <v>172</v>
      </c>
      <c r="K99" s="7" t="s">
        <v>176</v>
      </c>
      <c r="L99" s="7" t="s">
        <v>784</v>
      </c>
      <c r="M99" s="9">
        <f>IF(E99="F",K99,K99+0.0000016)</f>
        <v>0.0005884055555555556</v>
      </c>
      <c r="N99" s="9">
        <f>IF(L99="Y",M99*0.9942,M99)</f>
        <v>0.0005884055555555556</v>
      </c>
      <c r="O99" s="9" t="str">
        <f t="shared" si="42"/>
        <v>00:50.84</v>
      </c>
      <c r="P99" s="9" t="str">
        <f>IF(E99="F",O99,O99&amp;" f")</f>
        <v>00:50.84 f</v>
      </c>
      <c r="R99" s="9" t="b">
        <f>IF(E99="F",K99+0.0000016)</f>
        <v>0</v>
      </c>
      <c r="S99" s="9">
        <f>IF(L99="M",R99*1.0058399,R99)</f>
        <v>0</v>
      </c>
      <c r="T99" s="9" t="str">
        <f t="shared" si="46"/>
        <v>00:00.00</v>
      </c>
      <c r="U99" s="9" t="str">
        <f>IF(E99="F",T99,T99&amp;" f")</f>
        <v>00:00.00 f</v>
      </c>
      <c r="V99" s="7" t="s">
        <v>784</v>
      </c>
      <c r="W99" s="9" t="s">
        <v>1841</v>
      </c>
    </row>
    <row r="100" spans="3:23" ht="12.75">
      <c r="C100" s="7" t="s">
        <v>967</v>
      </c>
      <c r="D100" s="7" t="str">
        <f>IF(V100="Y",IF(L100="Y"," "&amp;U100,"-"&amp;U100),IF(L100="M"," "&amp;P100,"-"&amp;P100))</f>
        <v> 00:50.85</v>
      </c>
      <c r="E100" s="7" t="s">
        <v>782</v>
      </c>
      <c r="G100" s="7" t="s">
        <v>1059</v>
      </c>
      <c r="H100" s="7" t="s">
        <v>963</v>
      </c>
      <c r="I100" s="7" t="s">
        <v>852</v>
      </c>
      <c r="J100" s="7" t="s">
        <v>472</v>
      </c>
      <c r="K100" s="7" t="s">
        <v>473</v>
      </c>
      <c r="L100" s="7" t="s">
        <v>784</v>
      </c>
      <c r="M100" s="9" t="str">
        <f t="shared" si="40"/>
        <v>00:50.85</v>
      </c>
      <c r="N100" s="9" t="str">
        <f>IF(L100="Y",M100*0.9942,M100)</f>
        <v>00:50.85</v>
      </c>
      <c r="O100" s="9" t="str">
        <f t="shared" si="42"/>
        <v>00:50.85</v>
      </c>
      <c r="P100" s="9" t="str">
        <f>IF(E100="F",O100,O100&amp;" f")</f>
        <v>00:50.85</v>
      </c>
      <c r="R100" s="9">
        <f t="shared" si="44"/>
        <v>0.0005901416666666667</v>
      </c>
      <c r="S100" s="9">
        <f>IF(L100="M",R100*1.0058399,R100)</f>
        <v>0.0005935880349858334</v>
      </c>
      <c r="T100" s="9" t="str">
        <f t="shared" si="46"/>
        <v>00:51.29</v>
      </c>
      <c r="U100" s="9" t="str">
        <f>IF(E100="F",T100,T100&amp;" f")</f>
        <v>00:51.29</v>
      </c>
      <c r="V100" s="7" t="s">
        <v>784</v>
      </c>
      <c r="W100" s="9"/>
    </row>
    <row r="101" spans="3:23" ht="12.75">
      <c r="C101" s="7" t="s">
        <v>968</v>
      </c>
      <c r="D101" s="7" t="str">
        <f t="shared" si="39"/>
        <v> 00:50.96</v>
      </c>
      <c r="E101" s="7" t="s">
        <v>782</v>
      </c>
      <c r="G101" s="7" t="s">
        <v>1094</v>
      </c>
      <c r="H101" s="7" t="s">
        <v>791</v>
      </c>
      <c r="I101" s="7" t="s">
        <v>821</v>
      </c>
      <c r="J101" s="7" t="s">
        <v>1488</v>
      </c>
      <c r="K101" s="7" t="s">
        <v>1095</v>
      </c>
      <c r="L101" s="7" t="s">
        <v>784</v>
      </c>
      <c r="M101" s="9" t="str">
        <f t="shared" si="40"/>
        <v>00:50.96</v>
      </c>
      <c r="N101" s="9" t="str">
        <f t="shared" si="41"/>
        <v>00:50.96</v>
      </c>
      <c r="O101" s="9" t="str">
        <f t="shared" si="42"/>
        <v>00:50.96</v>
      </c>
      <c r="P101" s="9" t="str">
        <f t="shared" si="43"/>
        <v>00:50.96</v>
      </c>
      <c r="R101" s="9">
        <f t="shared" si="44"/>
        <v>0.0005914148148148149</v>
      </c>
      <c r="S101" s="9">
        <f t="shared" si="45"/>
        <v>0.0005948686181918519</v>
      </c>
      <c r="T101" s="9" t="str">
        <f t="shared" si="46"/>
        <v>00:51.40</v>
      </c>
      <c r="U101" s="9" t="str">
        <f t="shared" si="47"/>
        <v>00:51.40</v>
      </c>
      <c r="V101" s="7" t="s">
        <v>784</v>
      </c>
      <c r="W101" s="9"/>
    </row>
    <row r="102" spans="3:23" ht="12.75">
      <c r="C102" s="7" t="s">
        <v>969</v>
      </c>
      <c r="D102" s="7" t="str">
        <f>IF(V102="Y",IF(L102="Y"," "&amp;U102,"-"&amp;U102),IF(L102="M"," "&amp;P102,"-"&amp;P102))</f>
        <v> 00:51.03</v>
      </c>
      <c r="E102" s="7" t="s">
        <v>782</v>
      </c>
      <c r="G102" s="7" t="s">
        <v>1682</v>
      </c>
      <c r="H102" s="7">
        <v>12</v>
      </c>
      <c r="I102" s="7" t="s">
        <v>831</v>
      </c>
      <c r="J102" s="7" t="s">
        <v>1889</v>
      </c>
      <c r="K102" s="7" t="s">
        <v>1928</v>
      </c>
      <c r="L102" s="7" t="s">
        <v>784</v>
      </c>
      <c r="M102" s="9" t="str">
        <f t="shared" si="40"/>
        <v>00:51.03</v>
      </c>
      <c r="N102" s="9" t="str">
        <f>IF(L102="Y",M102*0.9942,M102)</f>
        <v>00:51.03</v>
      </c>
      <c r="O102" s="9" t="str">
        <f t="shared" si="42"/>
        <v>00:51.03</v>
      </c>
      <c r="P102" s="9" t="str">
        <f>IF(E102="F",O102,O102&amp;" f")</f>
        <v>00:51.03</v>
      </c>
      <c r="R102" s="9">
        <f t="shared" si="44"/>
        <v>0.000592225</v>
      </c>
      <c r="S102" s="9">
        <f>IF(L102="M",R102*1.0058399,R102)</f>
        <v>0.0005956835347775</v>
      </c>
      <c r="T102" s="9" t="str">
        <f t="shared" si="46"/>
        <v>00:51.47</v>
      </c>
      <c r="U102" s="9" t="str">
        <f>IF(E102="F",T102,T102&amp;" f")</f>
        <v>00:51.47</v>
      </c>
      <c r="V102" s="7" t="s">
        <v>784</v>
      </c>
      <c r="W102" s="9"/>
    </row>
    <row r="103" spans="3:23" ht="12.75">
      <c r="C103" s="7" t="s">
        <v>970</v>
      </c>
      <c r="D103" s="7" t="str">
        <f t="shared" si="39"/>
        <v> 00:51.10</v>
      </c>
      <c r="E103" s="7" t="s">
        <v>782</v>
      </c>
      <c r="G103" s="7" t="s">
        <v>1930</v>
      </c>
      <c r="H103" s="7" t="s">
        <v>962</v>
      </c>
      <c r="I103" s="7" t="s">
        <v>831</v>
      </c>
      <c r="J103" s="7" t="s">
        <v>1886</v>
      </c>
      <c r="K103" s="7" t="s">
        <v>1931</v>
      </c>
      <c r="L103" s="7" t="s">
        <v>784</v>
      </c>
      <c r="M103" s="9" t="str">
        <f t="shared" si="40"/>
        <v>00:51.10</v>
      </c>
      <c r="N103" s="9" t="str">
        <f t="shared" si="41"/>
        <v>00:51.10</v>
      </c>
      <c r="O103" s="9" t="str">
        <f t="shared" si="42"/>
        <v>00:51.10</v>
      </c>
      <c r="P103" s="9" t="str">
        <f t="shared" si="43"/>
        <v>00:51.10</v>
      </c>
      <c r="R103" s="9">
        <f t="shared" si="44"/>
        <v>0.0005930351851851852</v>
      </c>
      <c r="S103" s="9">
        <f t="shared" si="45"/>
        <v>0.0005964984513631482</v>
      </c>
      <c r="T103" s="9" t="str">
        <f t="shared" si="46"/>
        <v>00:51.54</v>
      </c>
      <c r="U103" s="9" t="str">
        <f t="shared" si="47"/>
        <v>00:51.54</v>
      </c>
      <c r="V103" s="7" t="s">
        <v>784</v>
      </c>
      <c r="W103" s="9"/>
    </row>
    <row r="104" spans="3:23" ht="12.75">
      <c r="C104" s="7" t="s">
        <v>971</v>
      </c>
      <c r="D104" s="7" t="str">
        <f>IF(V104="Y",IF(L104="Y"," "&amp;U104,"-"&amp;U104),IF(L104="M"," "&amp;P104,"-"&amp;P104))</f>
        <v> 00:51.22</v>
      </c>
      <c r="E104" s="7" t="s">
        <v>782</v>
      </c>
      <c r="G104" s="7" t="s">
        <v>500</v>
      </c>
      <c r="H104" s="7" t="s">
        <v>791</v>
      </c>
      <c r="I104" s="7" t="s">
        <v>815</v>
      </c>
      <c r="J104" s="7" t="s">
        <v>488</v>
      </c>
      <c r="K104" s="7" t="s">
        <v>501</v>
      </c>
      <c r="L104" s="7" t="s">
        <v>784</v>
      </c>
      <c r="M104" s="9" t="str">
        <f t="shared" si="40"/>
        <v>00:51.22</v>
      </c>
      <c r="N104" s="9" t="str">
        <f>IF(L104="Y",M104*0.9942,M104)</f>
        <v>00:51.22</v>
      </c>
      <c r="O104" s="9" t="str">
        <f t="shared" si="42"/>
        <v>00:51.22</v>
      </c>
      <c r="P104" s="9" t="str">
        <f>IF(E104="F",O104,O104&amp;" f")</f>
        <v>00:51.22</v>
      </c>
      <c r="R104" s="9">
        <f t="shared" si="44"/>
        <v>0.0005944240740740741</v>
      </c>
      <c r="S104" s="9">
        <f>IF(L104="M",R104*1.0058399,R104)</f>
        <v>0.0005978954512242593</v>
      </c>
      <c r="T104" s="9" t="str">
        <f t="shared" si="46"/>
        <v>00:51.66</v>
      </c>
      <c r="U104" s="9" t="str">
        <f>IF(E104="F",T104,T104&amp;" f")</f>
        <v>00:51.66</v>
      </c>
      <c r="V104" s="7" t="s">
        <v>784</v>
      </c>
      <c r="W104" s="9"/>
    </row>
    <row r="105" spans="3:23" ht="12.75">
      <c r="C105" s="7" t="s">
        <v>973</v>
      </c>
      <c r="D105" s="7" t="str">
        <f>IF(V105="Y",IF(L105="Y"," "&amp;U105,"-"&amp;U105),IF(L105="M"," "&amp;P105,"-"&amp;P105))</f>
        <v> 00:51.25</v>
      </c>
      <c r="E105" s="7" t="s">
        <v>782</v>
      </c>
      <c r="G105" s="7" t="s">
        <v>291</v>
      </c>
      <c r="H105" s="7" t="s">
        <v>1647</v>
      </c>
      <c r="I105" s="7" t="s">
        <v>815</v>
      </c>
      <c r="J105" s="7" t="s">
        <v>443</v>
      </c>
      <c r="K105" s="7" t="s">
        <v>438</v>
      </c>
      <c r="L105" s="7" t="s">
        <v>784</v>
      </c>
      <c r="M105" s="9" t="str">
        <f>IF(E105="F",K105,K105+0.0000016)</f>
        <v>00:51.25</v>
      </c>
      <c r="N105" s="9" t="str">
        <f>IF(L105="Y",M105*0.9942,M105)</f>
        <v>00:51.25</v>
      </c>
      <c r="O105" s="9" t="str">
        <f t="shared" si="42"/>
        <v>00:51.25</v>
      </c>
      <c r="P105" s="9" t="str">
        <f>IF(E105="F",O105,O105&amp;" f")</f>
        <v>00:51.25</v>
      </c>
      <c r="R105" s="9">
        <f>IF(E105="F",K105+0.0000016)</f>
        <v>0.0005947712962962963</v>
      </c>
      <c r="S105" s="9">
        <f>IF(L105="M",R105*1.0058399,R105)</f>
        <v>0.000598244701189537</v>
      </c>
      <c r="T105" s="9" t="str">
        <f t="shared" si="46"/>
        <v>00:51.69</v>
      </c>
      <c r="U105" s="9" t="str">
        <f>IF(E105="F",T105,T105&amp;" f")</f>
        <v>00:51.69</v>
      </c>
      <c r="V105" s="7" t="s">
        <v>784</v>
      </c>
      <c r="W105" s="9"/>
    </row>
    <row r="106" spans="3:23" ht="12.75">
      <c r="C106" s="7" t="s">
        <v>974</v>
      </c>
      <c r="D106" s="7" t="str">
        <f>IF(V106="Y",IF(L106="Y"," "&amp;U106,"-"&amp;U106),IF(L106="M"," "&amp;P106,"-"&amp;P106))</f>
        <v> 00:51.34 f</v>
      </c>
      <c r="G106" s="7" t="s">
        <v>723</v>
      </c>
      <c r="H106" s="7" t="s">
        <v>962</v>
      </c>
      <c r="I106" s="7" t="s">
        <v>829</v>
      </c>
      <c r="J106" s="7" t="s">
        <v>1783</v>
      </c>
      <c r="K106" s="7" t="s">
        <v>1784</v>
      </c>
      <c r="L106" s="7" t="s">
        <v>784</v>
      </c>
      <c r="M106" s="9">
        <f t="shared" si="40"/>
        <v>0.0005941925925925926</v>
      </c>
      <c r="N106" s="9">
        <f>IF(L106="Y",M106*0.9942,M106)</f>
        <v>0.0005941925925925926</v>
      </c>
      <c r="O106" s="9" t="str">
        <f t="shared" si="42"/>
        <v>00:51.34</v>
      </c>
      <c r="P106" s="9" t="str">
        <f>IF(E106="F",O106,O106&amp;" f")</f>
        <v>00:51.34 f</v>
      </c>
      <c r="R106" s="9" t="b">
        <f t="shared" si="44"/>
        <v>0</v>
      </c>
      <c r="S106" s="9">
        <f>IF(L106="M",R106*1.0058399,R106)</f>
        <v>0</v>
      </c>
      <c r="T106" s="9" t="str">
        <f t="shared" si="46"/>
        <v>00:00.00</v>
      </c>
      <c r="U106" s="9" t="str">
        <f>IF(E106="F",T106,T106&amp;" f")</f>
        <v>00:00.00 f</v>
      </c>
      <c r="V106" s="7" t="s">
        <v>784</v>
      </c>
      <c r="W106" s="9"/>
    </row>
    <row r="107" spans="3:23" ht="12.75">
      <c r="C107" s="7" t="s">
        <v>1083</v>
      </c>
      <c r="D107" s="7" t="str">
        <f t="shared" si="39"/>
        <v> 00:51.34</v>
      </c>
      <c r="E107" s="7" t="s">
        <v>782</v>
      </c>
      <c r="G107" s="7" t="s">
        <v>651</v>
      </c>
      <c r="I107" s="7" t="s">
        <v>808</v>
      </c>
      <c r="J107" s="7" t="s">
        <v>596</v>
      </c>
      <c r="K107" s="7" t="s">
        <v>652</v>
      </c>
      <c r="L107" s="7" t="s">
        <v>784</v>
      </c>
      <c r="M107" s="9" t="str">
        <f>IF(E107="F",K107,K107+0.0000016)</f>
        <v>00:51.34</v>
      </c>
      <c r="N107" s="9" t="str">
        <f t="shared" si="41"/>
        <v>00:51.34</v>
      </c>
      <c r="O107" s="9" t="str">
        <f t="shared" si="42"/>
        <v>00:51.34</v>
      </c>
      <c r="P107" s="9" t="str">
        <f t="shared" si="43"/>
        <v>00:51.34</v>
      </c>
      <c r="R107" s="9">
        <f>IF(E107="F",K107+0.0000016)</f>
        <v>0.000595812962962963</v>
      </c>
      <c r="S107" s="9">
        <f t="shared" si="45"/>
        <v>0.0005992924510853704</v>
      </c>
      <c r="T107" s="9" t="str">
        <f t="shared" si="46"/>
        <v>00:51.78</v>
      </c>
      <c r="U107" s="9" t="str">
        <f t="shared" si="47"/>
        <v>00:51.78</v>
      </c>
      <c r="V107" s="7" t="s">
        <v>784</v>
      </c>
      <c r="W107" s="9"/>
    </row>
    <row r="108" spans="3:23" ht="12.75">
      <c r="C108" s="7" t="s">
        <v>1084</v>
      </c>
      <c r="D108" s="7" t="str">
        <f>IF(V108="Y",IF(L108="Y"," "&amp;U108,"-"&amp;U108),IF(L108="M"," "&amp;P108,"-"&amp;P108))</f>
        <v> 00:51.35</v>
      </c>
      <c r="E108" s="7" t="s">
        <v>782</v>
      </c>
      <c r="G108" s="7" t="s">
        <v>1824</v>
      </c>
      <c r="H108" s="7" t="s">
        <v>791</v>
      </c>
      <c r="I108" s="7" t="s">
        <v>1580</v>
      </c>
      <c r="J108" s="7" t="s">
        <v>1811</v>
      </c>
      <c r="K108" s="7" t="s">
        <v>1825</v>
      </c>
      <c r="L108" s="7" t="s">
        <v>784</v>
      </c>
      <c r="M108" s="9" t="str">
        <f t="shared" si="40"/>
        <v>00:51.35</v>
      </c>
      <c r="N108" s="9" t="str">
        <f>IF(L108="Y",M108*0.9942,M108)</f>
        <v>00:51.35</v>
      </c>
      <c r="O108" s="9" t="str">
        <f t="shared" si="42"/>
        <v>00:51.35</v>
      </c>
      <c r="P108" s="9" t="str">
        <f>IF(E108="F",O108,O108&amp;" f")</f>
        <v>00:51.35</v>
      </c>
      <c r="R108" s="9">
        <f t="shared" si="44"/>
        <v>0.0005959287037037037</v>
      </c>
      <c r="S108" s="9">
        <f>IF(L108="M",R108*1.0058399,R108)</f>
        <v>0.000599408867740463</v>
      </c>
      <c r="T108" s="9" t="str">
        <f t="shared" si="46"/>
        <v>00:51.79</v>
      </c>
      <c r="U108" s="9" t="str">
        <f>IF(E108="F",T108,T108&amp;" f")</f>
        <v>00:51.79</v>
      </c>
      <c r="V108" s="7" t="s">
        <v>784</v>
      </c>
      <c r="W108" s="9"/>
    </row>
    <row r="109" spans="3:23" ht="12.75">
      <c r="C109" s="7" t="s">
        <v>1085</v>
      </c>
      <c r="D109" s="7" t="str">
        <f t="shared" si="39"/>
        <v> 00:51.45</v>
      </c>
      <c r="E109" s="7" t="s">
        <v>782</v>
      </c>
      <c r="G109" s="7" t="s">
        <v>770</v>
      </c>
      <c r="H109" s="7">
        <v>12</v>
      </c>
      <c r="I109" s="7" t="s">
        <v>813</v>
      </c>
      <c r="J109" s="7" t="s">
        <v>1035</v>
      </c>
      <c r="K109" s="7" t="s">
        <v>1708</v>
      </c>
      <c r="L109" s="7" t="s">
        <v>784</v>
      </c>
      <c r="M109" s="9" t="str">
        <f t="shared" si="40"/>
        <v>00:51.45</v>
      </c>
      <c r="N109" s="9" t="str">
        <f t="shared" si="41"/>
        <v>00:51.45</v>
      </c>
      <c r="O109" s="9" t="str">
        <f t="shared" si="42"/>
        <v>00:51.45</v>
      </c>
      <c r="P109" s="9" t="str">
        <f t="shared" si="43"/>
        <v>00:51.45</v>
      </c>
      <c r="R109" s="9">
        <f t="shared" si="44"/>
        <v>0.0005970861111111112</v>
      </c>
      <c r="S109" s="9">
        <f t="shared" si="45"/>
        <v>0.000600573034291389</v>
      </c>
      <c r="T109" s="9" t="str">
        <f t="shared" si="46"/>
        <v>00:51.89</v>
      </c>
      <c r="U109" s="9" t="str">
        <f t="shared" si="47"/>
        <v>00:51.89</v>
      </c>
      <c r="V109" s="7" t="s">
        <v>784</v>
      </c>
      <c r="W109" s="9"/>
    </row>
    <row r="110" ht="12.75">
      <c r="W110" s="9"/>
    </row>
    <row r="111" spans="1:23" ht="12.75">
      <c r="A111" s="7" t="s">
        <v>932</v>
      </c>
      <c r="B111" s="8">
        <v>10</v>
      </c>
      <c r="C111" s="7" t="s">
        <v>953</v>
      </c>
      <c r="D111" s="7" t="str">
        <f aca="true" t="shared" si="48" ref="D111:D121">IF(V111="Y",IF(L111="Y"," "&amp;U111,"-"&amp;U111),IF(L111="M"," "&amp;P111,"-"&amp;P111))</f>
        <v> 00:10.51</v>
      </c>
      <c r="E111" s="7" t="s">
        <v>782</v>
      </c>
      <c r="G111" s="7" t="s">
        <v>719</v>
      </c>
      <c r="H111" s="7" t="s">
        <v>791</v>
      </c>
      <c r="I111" s="7" t="s">
        <v>829</v>
      </c>
      <c r="J111" s="7" t="s">
        <v>1945</v>
      </c>
      <c r="K111" s="7" t="s">
        <v>1944</v>
      </c>
      <c r="L111" s="7" t="s">
        <v>784</v>
      </c>
      <c r="M111" s="9" t="str">
        <f>IF(E111="F",K111,K111+0.0000028)</f>
        <v>00:10.51</v>
      </c>
      <c r="N111" s="9" t="str">
        <f aca="true" t="shared" si="49" ref="N111:N121">IF(L111="Y",M111*0.9942,M111)</f>
        <v>00:10.51</v>
      </c>
      <c r="O111" s="9" t="str">
        <f aca="true" t="shared" si="50" ref="O111:O129">+TEXT(N111,"mm:ss.00")</f>
        <v>00:10.51</v>
      </c>
      <c r="P111" s="9" t="str">
        <f>IF(E111="F",O111,O111&amp;" f")</f>
        <v>00:10.51</v>
      </c>
      <c r="R111" s="9">
        <f>IF(E111="F",K111+0.0000028)</f>
        <v>0.00012444351851851853</v>
      </c>
      <c r="S111" s="9">
        <f aca="true" t="shared" si="51" ref="S111:S121">IF(L111="M",R111*1.0058399,R111)</f>
        <v>0.00012517025622231482</v>
      </c>
      <c r="T111" s="9" t="str">
        <f aca="true" t="shared" si="52" ref="T111:T129">+TEXT(S111,"mm:ss.00")</f>
        <v>00:10.81</v>
      </c>
      <c r="U111" s="9" t="str">
        <f>IF(E111="F",T111,T111&amp;" f")</f>
        <v>00:10.81</v>
      </c>
      <c r="V111" s="10" t="s">
        <v>784</v>
      </c>
      <c r="W111" s="9"/>
    </row>
    <row r="112" spans="2:23" ht="12.75">
      <c r="B112" s="8">
        <v>8</v>
      </c>
      <c r="C112" s="7" t="s">
        <v>954</v>
      </c>
      <c r="D112" s="7" t="str">
        <f t="shared" si="48"/>
        <v> 00:10.90</v>
      </c>
      <c r="E112" s="7" t="s">
        <v>782</v>
      </c>
      <c r="G112" s="7" t="s">
        <v>1158</v>
      </c>
      <c r="H112" s="7" t="s">
        <v>963</v>
      </c>
      <c r="I112" s="7" t="s">
        <v>808</v>
      </c>
      <c r="J112" s="7" t="s">
        <v>737</v>
      </c>
      <c r="K112" s="7" t="s">
        <v>756</v>
      </c>
      <c r="L112" s="7" t="s">
        <v>784</v>
      </c>
      <c r="M112" s="9" t="str">
        <f>IF(E112="F",K112,K112+0.0000028)</f>
        <v>00:10.90</v>
      </c>
      <c r="N112" s="9" t="str">
        <f t="shared" si="49"/>
        <v>00:10.90</v>
      </c>
      <c r="O112" s="9" t="str">
        <f t="shared" si="50"/>
        <v>00:10.90</v>
      </c>
      <c r="P112" s="9" t="str">
        <f>IF(E112="F",O112,O112&amp;" f")</f>
        <v>00:10.90</v>
      </c>
      <c r="R112" s="9">
        <f>IF(E112="F",K112+0.0000028)</f>
        <v>0.0001289574074074074</v>
      </c>
      <c r="S112" s="9">
        <f t="shared" si="51"/>
        <v>0.0001297105057709259</v>
      </c>
      <c r="T112" s="9" t="str">
        <f t="shared" si="52"/>
        <v>00:11.21</v>
      </c>
      <c r="U112" s="9" t="str">
        <f>IF(E112="F",T112,T112&amp;" f")</f>
        <v>00:11.21</v>
      </c>
      <c r="V112" s="10" t="s">
        <v>784</v>
      </c>
      <c r="W112" s="9" t="s">
        <v>1946</v>
      </c>
    </row>
    <row r="113" spans="2:23" ht="12.75">
      <c r="B113" s="8">
        <v>6</v>
      </c>
      <c r="C113" s="7" t="s">
        <v>955</v>
      </c>
      <c r="D113" s="7" t="str">
        <f>IF(V113="Y",IF(L113="Y"," "&amp;U113,"-"&amp;U113),IF(L113="M"," "&amp;P113,"-"&amp;P113))</f>
        <v> 00:10.92</v>
      </c>
      <c r="E113" s="7" t="s">
        <v>782</v>
      </c>
      <c r="G113" s="7" t="s">
        <v>1723</v>
      </c>
      <c r="H113" s="7" t="s">
        <v>791</v>
      </c>
      <c r="I113" s="7" t="s">
        <v>882</v>
      </c>
      <c r="J113" s="7" t="s">
        <v>596</v>
      </c>
      <c r="K113" s="7" t="s">
        <v>664</v>
      </c>
      <c r="L113" s="7" t="s">
        <v>784</v>
      </c>
      <c r="M113" s="9" t="str">
        <f aca="true" t="shared" si="53" ref="M113:M122">IF(E113="F",K113,K113+0.0000028)</f>
        <v>00:10.92</v>
      </c>
      <c r="N113" s="9" t="str">
        <f>IF(L113="Y",M113*0.9942,M113)</f>
        <v>00:10.92</v>
      </c>
      <c r="O113" s="9" t="str">
        <f t="shared" si="50"/>
        <v>00:10.92</v>
      </c>
      <c r="P113" s="9" t="str">
        <f aca="true" t="shared" si="54" ref="P113:P122">IF(E113="F",O113,O113&amp;" f")</f>
        <v>00:10.92</v>
      </c>
      <c r="R113" s="9">
        <f aca="true" t="shared" si="55" ref="R113:R122">IF(E113="F",K113+0.0000028)</f>
        <v>0.00012918888888888887</v>
      </c>
      <c r="S113" s="9">
        <f>IF(L113="M",R113*1.0058399,R113)</f>
        <v>0.0001299433390811111</v>
      </c>
      <c r="T113" s="9" t="str">
        <f t="shared" si="52"/>
        <v>00:11.23</v>
      </c>
      <c r="U113" s="9" t="str">
        <f aca="true" t="shared" si="56" ref="U113:U122">IF(E113="F",T113,T113&amp;" f")</f>
        <v>00:11.23</v>
      </c>
      <c r="V113" s="10" t="s">
        <v>784</v>
      </c>
      <c r="W113" s="9" t="s">
        <v>542</v>
      </c>
    </row>
    <row r="114" spans="2:23" ht="12.75">
      <c r="B114" s="8">
        <v>4</v>
      </c>
      <c r="C114" s="7" t="s">
        <v>956</v>
      </c>
      <c r="D114" s="7" t="str">
        <f t="shared" si="48"/>
        <v> 00:10.96</v>
      </c>
      <c r="E114" s="7" t="s">
        <v>782</v>
      </c>
      <c r="G114" s="7" t="s">
        <v>1192</v>
      </c>
      <c r="H114" s="7">
        <v>12</v>
      </c>
      <c r="I114" s="7" t="s">
        <v>841</v>
      </c>
      <c r="J114" s="7" t="s">
        <v>1406</v>
      </c>
      <c r="K114" s="7" t="s">
        <v>1405</v>
      </c>
      <c r="L114" s="7" t="s">
        <v>784</v>
      </c>
      <c r="M114" s="9" t="str">
        <f t="shared" si="53"/>
        <v>00:10.96</v>
      </c>
      <c r="N114" s="9" t="str">
        <f t="shared" si="49"/>
        <v>00:10.96</v>
      </c>
      <c r="O114" s="9" t="str">
        <f t="shared" si="50"/>
        <v>00:10.96</v>
      </c>
      <c r="P114" s="9" t="str">
        <f t="shared" si="54"/>
        <v>00:10.96</v>
      </c>
      <c r="R114" s="9">
        <f t="shared" si="55"/>
        <v>0.00012965185185185186</v>
      </c>
      <c r="S114" s="9">
        <f t="shared" si="51"/>
        <v>0.0001304090057014815</v>
      </c>
      <c r="T114" s="9" t="str">
        <f t="shared" si="52"/>
        <v>00:11.27</v>
      </c>
      <c r="U114" s="9" t="str">
        <f t="shared" si="56"/>
        <v>00:11.27</v>
      </c>
      <c r="V114" s="10" t="s">
        <v>784</v>
      </c>
      <c r="W114" s="9" t="s">
        <v>1587</v>
      </c>
    </row>
    <row r="115" spans="2:23" ht="12.75">
      <c r="B115" s="8">
        <v>2</v>
      </c>
      <c r="C115" s="7" t="s">
        <v>957</v>
      </c>
      <c r="D115" s="7" t="str">
        <f t="shared" si="48"/>
        <v> 00:10.97</v>
      </c>
      <c r="E115" s="7" t="s">
        <v>782</v>
      </c>
      <c r="G115" s="7" t="s">
        <v>497</v>
      </c>
      <c r="H115" s="7" t="s">
        <v>963</v>
      </c>
      <c r="I115" s="7" t="s">
        <v>1066</v>
      </c>
      <c r="J115" s="7" t="s">
        <v>741</v>
      </c>
      <c r="K115" s="7" t="s">
        <v>757</v>
      </c>
      <c r="L115" s="7" t="s">
        <v>784</v>
      </c>
      <c r="M115" s="9" t="str">
        <f t="shared" si="53"/>
        <v>00:10.97</v>
      </c>
      <c r="N115" s="9" t="str">
        <f t="shared" si="49"/>
        <v>00:10.97</v>
      </c>
      <c r="O115" s="9" t="str">
        <f t="shared" si="50"/>
        <v>00:10.97</v>
      </c>
      <c r="P115" s="9" t="str">
        <f t="shared" si="54"/>
        <v>00:10.97</v>
      </c>
      <c r="R115" s="9">
        <f t="shared" si="55"/>
        <v>0.0001297675925925926</v>
      </c>
      <c r="S115" s="9">
        <f t="shared" si="51"/>
        <v>0.00013052542235657407</v>
      </c>
      <c r="T115" s="9" t="str">
        <f t="shared" si="52"/>
        <v>00:11.28</v>
      </c>
      <c r="U115" s="9" t="str">
        <f t="shared" si="56"/>
        <v>00:11.28</v>
      </c>
      <c r="V115" s="10" t="s">
        <v>784</v>
      </c>
      <c r="W115" s="9"/>
    </row>
    <row r="116" spans="2:23" ht="12.75">
      <c r="B116" s="8">
        <v>1</v>
      </c>
      <c r="C116" s="7" t="s">
        <v>958</v>
      </c>
      <c r="D116" s="7" t="str">
        <f t="shared" si="48"/>
        <v> 00:11.00</v>
      </c>
      <c r="E116" s="7" t="s">
        <v>782</v>
      </c>
      <c r="G116" s="7" t="s">
        <v>152</v>
      </c>
      <c r="H116" s="7" t="s">
        <v>791</v>
      </c>
      <c r="I116" s="7" t="s">
        <v>868</v>
      </c>
      <c r="J116" s="7" t="s">
        <v>599</v>
      </c>
      <c r="K116" s="7" t="s">
        <v>665</v>
      </c>
      <c r="L116" s="7" t="s">
        <v>784</v>
      </c>
      <c r="M116" s="9" t="str">
        <f>IF(E116="F",K116,K116+0.0000028)</f>
        <v>00:11.00</v>
      </c>
      <c r="N116" s="9" t="str">
        <f t="shared" si="49"/>
        <v>00:11.00</v>
      </c>
      <c r="O116" s="9" t="str">
        <f t="shared" si="50"/>
        <v>00:11.00</v>
      </c>
      <c r="P116" s="9" t="str">
        <f>IF(E116="F",O116,O116&amp;" f")</f>
        <v>00:11.00</v>
      </c>
      <c r="R116" s="9">
        <f>IF(E116="F",K116+0.0000028)</f>
        <v>0.0001301148148148148</v>
      </c>
      <c r="S116" s="9">
        <f t="shared" si="51"/>
        <v>0.00013087467232185182</v>
      </c>
      <c r="T116" s="9" t="str">
        <f t="shared" si="52"/>
        <v>00:11.31</v>
      </c>
      <c r="U116" s="9" t="str">
        <f>IF(E116="F",T116,T116&amp;" f")</f>
        <v>00:11.31</v>
      </c>
      <c r="V116" s="10" t="s">
        <v>784</v>
      </c>
      <c r="W116" s="9" t="s">
        <v>1801</v>
      </c>
    </row>
    <row r="117" spans="3:23" ht="12.75">
      <c r="C117" s="7" t="s">
        <v>959</v>
      </c>
      <c r="D117" s="7" t="str">
        <f t="shared" si="48"/>
        <v> 00:11.04</v>
      </c>
      <c r="E117" s="7" t="s">
        <v>782</v>
      </c>
      <c r="G117" s="7" t="s">
        <v>1594</v>
      </c>
      <c r="H117" s="7" t="s">
        <v>962</v>
      </c>
      <c r="I117" s="7" t="s">
        <v>808</v>
      </c>
      <c r="J117" s="7" t="s">
        <v>1595</v>
      </c>
      <c r="K117" s="7" t="s">
        <v>1593</v>
      </c>
      <c r="L117" s="7" t="s">
        <v>784</v>
      </c>
      <c r="M117" s="9" t="str">
        <f>IF(E117="F",K117,K117+0.0000028)</f>
        <v>00:11.04</v>
      </c>
      <c r="N117" s="9" t="str">
        <f t="shared" si="49"/>
        <v>00:11.04</v>
      </c>
      <c r="O117" s="9" t="str">
        <f t="shared" si="50"/>
        <v>00:11.04</v>
      </c>
      <c r="P117" s="9" t="str">
        <f>IF(E117="F",O117,O117&amp;" f")</f>
        <v>00:11.04</v>
      </c>
      <c r="R117" s="9">
        <f>IF(E117="F",K117+0.0000028)</f>
        <v>0.00013057777777777778</v>
      </c>
      <c r="S117" s="9">
        <f t="shared" si="51"/>
        <v>0.00013134033894222222</v>
      </c>
      <c r="T117" s="9" t="str">
        <f t="shared" si="52"/>
        <v>00:11.35</v>
      </c>
      <c r="U117" s="9" t="str">
        <f>IF(E117="F",T117,T117&amp;" f")</f>
        <v>00:11.35</v>
      </c>
      <c r="V117" s="10" t="s">
        <v>784</v>
      </c>
      <c r="W117" s="9" t="s">
        <v>1407</v>
      </c>
    </row>
    <row r="118" spans="3:23" ht="12.75">
      <c r="C118" s="7" t="s">
        <v>960</v>
      </c>
      <c r="D118" s="7" t="str">
        <f t="shared" si="48"/>
        <v> 00:11.05</v>
      </c>
      <c r="E118" s="7" t="s">
        <v>782</v>
      </c>
      <c r="G118" s="7" t="s">
        <v>1724</v>
      </c>
      <c r="H118" s="7" t="s">
        <v>962</v>
      </c>
      <c r="I118" s="7" t="s">
        <v>815</v>
      </c>
      <c r="J118" s="7" t="s">
        <v>576</v>
      </c>
      <c r="K118" s="7" t="s">
        <v>575</v>
      </c>
      <c r="L118" s="7" t="s">
        <v>784</v>
      </c>
      <c r="M118" s="9" t="str">
        <f t="shared" si="53"/>
        <v>00:11.05</v>
      </c>
      <c r="N118" s="9" t="str">
        <f t="shared" si="49"/>
        <v>00:11.05</v>
      </c>
      <c r="O118" s="9" t="str">
        <f t="shared" si="50"/>
        <v>00:11.05</v>
      </c>
      <c r="P118" s="9" t="str">
        <f t="shared" si="54"/>
        <v>00:11.05</v>
      </c>
      <c r="R118" s="9">
        <f t="shared" si="55"/>
        <v>0.00013069351851851852</v>
      </c>
      <c r="S118" s="9">
        <f t="shared" si="51"/>
        <v>0.00013145675559731482</v>
      </c>
      <c r="T118" s="9" t="str">
        <f t="shared" si="52"/>
        <v>00:11.36</v>
      </c>
      <c r="U118" s="9" t="str">
        <f t="shared" si="56"/>
        <v>00:11.36</v>
      </c>
      <c r="V118" s="10" t="s">
        <v>784</v>
      </c>
      <c r="W118" s="9"/>
    </row>
    <row r="119" spans="3:23" ht="12.75">
      <c r="C119" s="7" t="s">
        <v>961</v>
      </c>
      <c r="D119" s="7" t="str">
        <f t="shared" si="48"/>
        <v> 00:11.07</v>
      </c>
      <c r="E119" s="7" t="s">
        <v>782</v>
      </c>
      <c r="G119" s="7" t="s">
        <v>976</v>
      </c>
      <c r="H119" s="7" t="s">
        <v>791</v>
      </c>
      <c r="I119" s="7" t="s">
        <v>830</v>
      </c>
      <c r="J119" s="7" t="s">
        <v>612</v>
      </c>
      <c r="K119" s="7" t="s">
        <v>666</v>
      </c>
      <c r="L119" s="7" t="s">
        <v>784</v>
      </c>
      <c r="M119" s="9" t="str">
        <f t="shared" si="53"/>
        <v>00:11.07</v>
      </c>
      <c r="N119" s="9" t="str">
        <f t="shared" si="49"/>
        <v>00:11.07</v>
      </c>
      <c r="O119" s="9" t="str">
        <f t="shared" si="50"/>
        <v>00:11.07</v>
      </c>
      <c r="P119" s="9" t="str">
        <f t="shared" si="54"/>
        <v>00:11.07</v>
      </c>
      <c r="R119" s="9">
        <f t="shared" si="55"/>
        <v>0.000130925</v>
      </c>
      <c r="S119" s="9">
        <f t="shared" si="51"/>
        <v>0.0001316895889075</v>
      </c>
      <c r="T119" s="9" t="str">
        <f t="shared" si="52"/>
        <v>00:11.38</v>
      </c>
      <c r="U119" s="9" t="str">
        <f t="shared" si="56"/>
        <v>00:11.38</v>
      </c>
      <c r="V119" s="10" t="s">
        <v>784</v>
      </c>
      <c r="W119" s="9" t="s">
        <v>130</v>
      </c>
    </row>
    <row r="120" spans="3:23" ht="12.75">
      <c r="C120" s="7" t="s">
        <v>962</v>
      </c>
      <c r="D120" s="7" t="str">
        <f>IF(V120="Y",IF(L120="Y"," "&amp;U120,"-"&amp;U120),IF(L120="M"," "&amp;P120,"-"&amp;P120))</f>
        <v> 00:11.08</v>
      </c>
      <c r="E120" s="7" t="s">
        <v>782</v>
      </c>
      <c r="G120" s="7" t="s">
        <v>1660</v>
      </c>
      <c r="H120" s="7" t="s">
        <v>791</v>
      </c>
      <c r="I120" s="7" t="s">
        <v>875</v>
      </c>
      <c r="J120" s="7" t="s">
        <v>2008</v>
      </c>
      <c r="K120" s="7" t="s">
        <v>2012</v>
      </c>
      <c r="L120" s="7" t="s">
        <v>784</v>
      </c>
      <c r="M120" s="9" t="str">
        <f>IF(E120="F",K120,K120+0.0000028)</f>
        <v>00:11.08</v>
      </c>
      <c r="N120" s="9" t="str">
        <f>IF(L120="Y",M120*0.9942,M120)</f>
        <v>00:11.08</v>
      </c>
      <c r="O120" s="9" t="str">
        <f t="shared" si="50"/>
        <v>00:11.08</v>
      </c>
      <c r="P120" s="9" t="str">
        <f>IF(E120="F",O120,O120&amp;" f")</f>
        <v>00:11.08</v>
      </c>
      <c r="R120" s="9">
        <f>IF(E120="F",K120+0.0000028)</f>
        <v>0.00013104074074074074</v>
      </c>
      <c r="S120" s="9">
        <f>IF(L120="M",R120*1.0058399,R120)</f>
        <v>0.0001318060055625926</v>
      </c>
      <c r="T120" s="9" t="str">
        <f t="shared" si="52"/>
        <v>00:11.39</v>
      </c>
      <c r="U120" s="9" t="str">
        <f>IF(E120="F",T120,T120&amp;" f")</f>
        <v>00:11.39</v>
      </c>
      <c r="V120" s="10" t="s">
        <v>784</v>
      </c>
      <c r="W120" s="9"/>
    </row>
    <row r="121" spans="3:23" ht="12.75">
      <c r="C121" s="7" t="s">
        <v>963</v>
      </c>
      <c r="D121" s="7" t="str">
        <f t="shared" si="48"/>
        <v> 00:11.15</v>
      </c>
      <c r="E121" s="7" t="s">
        <v>782</v>
      </c>
      <c r="G121" s="7" t="s">
        <v>1725</v>
      </c>
      <c r="H121" s="7" t="s">
        <v>791</v>
      </c>
      <c r="I121" s="7" t="s">
        <v>869</v>
      </c>
      <c r="J121" s="7" t="s">
        <v>747</v>
      </c>
      <c r="K121" s="7" t="s">
        <v>667</v>
      </c>
      <c r="L121" s="7" t="s">
        <v>784</v>
      </c>
      <c r="M121" s="9" t="str">
        <f>IF(E121="F",K121,K121+0.0000028)</f>
        <v>00:11.15</v>
      </c>
      <c r="N121" s="9" t="str">
        <f t="shared" si="49"/>
        <v>00:11.15</v>
      </c>
      <c r="O121" s="9" t="str">
        <f t="shared" si="50"/>
        <v>00:11.15</v>
      </c>
      <c r="P121" s="9" t="str">
        <f>IF(E121="F",O121,O121&amp;" f")</f>
        <v>00:11.15</v>
      </c>
      <c r="R121" s="9">
        <f>IF(E121="F",K121+0.0000028)</f>
        <v>0.00013185092592592592</v>
      </c>
      <c r="S121" s="9">
        <f t="shared" si="51"/>
        <v>0.00013262092214824073</v>
      </c>
      <c r="T121" s="9" t="str">
        <f t="shared" si="52"/>
        <v>00:11.46</v>
      </c>
      <c r="U121" s="9" t="str">
        <f>IF(E121="F",T121,T121&amp;" f")</f>
        <v>00:11.46</v>
      </c>
      <c r="V121" s="10" t="s">
        <v>784</v>
      </c>
      <c r="W121" s="9" t="s">
        <v>1408</v>
      </c>
    </row>
    <row r="122" spans="3:23" ht="12.75">
      <c r="C122" s="7" t="s">
        <v>791</v>
      </c>
      <c r="D122" s="7" t="str">
        <f>IF(V122="Y",IF(L122="Y"," "&amp;U122,"-"&amp;U122),IF(L122="M"," "&amp;P122,"-"&amp;P122))</f>
        <v> 00:11.15</v>
      </c>
      <c r="E122" s="7" t="s">
        <v>782</v>
      </c>
      <c r="G122" s="7" t="s">
        <v>1686</v>
      </c>
      <c r="H122" s="7" t="s">
        <v>962</v>
      </c>
      <c r="I122" s="7" t="s">
        <v>923</v>
      </c>
      <c r="J122" s="7" t="s">
        <v>1990</v>
      </c>
      <c r="K122" s="7" t="s">
        <v>667</v>
      </c>
      <c r="L122" s="7" t="s">
        <v>784</v>
      </c>
      <c r="M122" s="9" t="str">
        <f t="shared" si="53"/>
        <v>00:11.15</v>
      </c>
      <c r="N122" s="9" t="str">
        <f>IF(L122="Y",M122*0.9942,M122)</f>
        <v>00:11.15</v>
      </c>
      <c r="O122" s="9" t="str">
        <f t="shared" si="50"/>
        <v>00:11.15</v>
      </c>
      <c r="P122" s="9" t="str">
        <f t="shared" si="54"/>
        <v>00:11.15</v>
      </c>
      <c r="R122" s="9">
        <f t="shared" si="55"/>
        <v>0.00013185092592592592</v>
      </c>
      <c r="S122" s="9">
        <f>IF(L122="M",R122*1.0058399,R122)</f>
        <v>0.00013262092214824073</v>
      </c>
      <c r="T122" s="9" t="str">
        <f t="shared" si="52"/>
        <v>00:11.46</v>
      </c>
      <c r="U122" s="9" t="str">
        <f t="shared" si="56"/>
        <v>00:11.46</v>
      </c>
      <c r="V122" s="10" t="s">
        <v>784</v>
      </c>
      <c r="W122" s="9"/>
    </row>
    <row r="123" spans="3:23" ht="12.75">
      <c r="C123" s="7" t="s">
        <v>964</v>
      </c>
      <c r="D123" s="7" t="str">
        <f>IF(V123="Y",IF(L123="Y"," "&amp;U123,"-"&amp;U123),IF(L123="M"," "&amp;P123,"-"&amp;P123))</f>
        <v> 00:11.15</v>
      </c>
      <c r="E123" s="7" t="s">
        <v>782</v>
      </c>
      <c r="G123" s="7" t="s">
        <v>1666</v>
      </c>
      <c r="H123" s="7" t="s">
        <v>791</v>
      </c>
      <c r="I123" s="7" t="s">
        <v>868</v>
      </c>
      <c r="J123" s="7" t="s">
        <v>605</v>
      </c>
      <c r="K123" s="7" t="s">
        <v>667</v>
      </c>
      <c r="L123" s="7" t="s">
        <v>784</v>
      </c>
      <c r="M123" s="9" t="str">
        <f aca="true" t="shared" si="57" ref="M123:M135">IF(E123="F",K123,K123+0.0000028)</f>
        <v>00:11.15</v>
      </c>
      <c r="N123" s="9" t="str">
        <f>IF(L123="Y",M123*0.9942,M123)</f>
        <v>00:11.15</v>
      </c>
      <c r="O123" s="9" t="str">
        <f t="shared" si="50"/>
        <v>00:11.15</v>
      </c>
      <c r="P123" s="9" t="str">
        <f aca="true" t="shared" si="58" ref="P123:P135">IF(E123="F",O123,O123&amp;" f")</f>
        <v>00:11.15</v>
      </c>
      <c r="R123" s="9">
        <f aca="true" t="shared" si="59" ref="R123:R135">IF(E123="F",K123+0.0000028)</f>
        <v>0.00013185092592592592</v>
      </c>
      <c r="S123" s="9">
        <f>IF(L123="M",R123*1.0058399,R123)</f>
        <v>0.00013262092214824073</v>
      </c>
      <c r="T123" s="9" t="str">
        <f t="shared" si="52"/>
        <v>00:11.46</v>
      </c>
      <c r="U123" s="9" t="str">
        <f aca="true" t="shared" si="60" ref="U123:U135">IF(E123="F",T123,T123&amp;" f")</f>
        <v>00:11.46</v>
      </c>
      <c r="V123" s="10" t="s">
        <v>784</v>
      </c>
      <c r="W123" s="9" t="s">
        <v>1802</v>
      </c>
    </row>
    <row r="124" spans="3:23" ht="12.75">
      <c r="C124" s="7" t="s">
        <v>965</v>
      </c>
      <c r="D124" s="7" t="str">
        <f aca="true" t="shared" si="61" ref="D124:D137">IF(V124="Y",IF(L124="Y"," "&amp;U124,"-"&amp;U124),IF(L124="M"," "&amp;P124,"-"&amp;P124))</f>
        <v> 00:11.15</v>
      </c>
      <c r="E124" s="7" t="s">
        <v>782</v>
      </c>
      <c r="G124" s="7" t="s">
        <v>668</v>
      </c>
      <c r="I124" s="7" t="s">
        <v>832</v>
      </c>
      <c r="J124" s="7" t="s">
        <v>627</v>
      </c>
      <c r="K124" s="7" t="s">
        <v>667</v>
      </c>
      <c r="L124" s="7" t="s">
        <v>784</v>
      </c>
      <c r="M124" s="9" t="str">
        <f t="shared" si="57"/>
        <v>00:11.15</v>
      </c>
      <c r="N124" s="9" t="str">
        <f aca="true" t="shared" si="62" ref="N124:N137">IF(L124="Y",M124*0.9942,M124)</f>
        <v>00:11.15</v>
      </c>
      <c r="O124" s="9" t="str">
        <f t="shared" si="50"/>
        <v>00:11.15</v>
      </c>
      <c r="P124" s="9" t="str">
        <f t="shared" si="58"/>
        <v>00:11.15</v>
      </c>
      <c r="R124" s="9">
        <f t="shared" si="59"/>
        <v>0.00013185092592592592</v>
      </c>
      <c r="S124" s="9">
        <f aca="true" t="shared" si="63" ref="S124:S137">IF(L124="M",R124*1.0058399,R124)</f>
        <v>0.00013262092214824073</v>
      </c>
      <c r="T124" s="9" t="str">
        <f t="shared" si="52"/>
        <v>00:11.46</v>
      </c>
      <c r="U124" s="9" t="str">
        <f t="shared" si="60"/>
        <v>00:11.46</v>
      </c>
      <c r="V124" s="10" t="s">
        <v>784</v>
      </c>
      <c r="W124" s="9"/>
    </row>
    <row r="125" spans="3:23" ht="12.75">
      <c r="C125" s="7" t="s">
        <v>966</v>
      </c>
      <c r="D125" s="7" t="str">
        <f t="shared" si="61"/>
        <v> 00:11.21</v>
      </c>
      <c r="E125" s="7" t="s">
        <v>782</v>
      </c>
      <c r="G125" s="7" t="s">
        <v>975</v>
      </c>
      <c r="H125" s="7" t="s">
        <v>791</v>
      </c>
      <c r="I125" s="7" t="s">
        <v>830</v>
      </c>
      <c r="J125" s="7" t="s">
        <v>1164</v>
      </c>
      <c r="K125" s="7" t="s">
        <v>496</v>
      </c>
      <c r="L125" s="7" t="s">
        <v>784</v>
      </c>
      <c r="M125" s="9" t="str">
        <f t="shared" si="57"/>
        <v>00:11.21</v>
      </c>
      <c r="N125" s="9" t="str">
        <f t="shared" si="62"/>
        <v>00:11.21</v>
      </c>
      <c r="O125" s="9" t="str">
        <f t="shared" si="50"/>
        <v>00:11.21</v>
      </c>
      <c r="P125" s="9" t="str">
        <f t="shared" si="58"/>
        <v>00:11.21</v>
      </c>
      <c r="R125" s="9">
        <f t="shared" si="59"/>
        <v>0.00013254537037037036</v>
      </c>
      <c r="S125" s="9">
        <f t="shared" si="63"/>
        <v>0.00013331942207879627</v>
      </c>
      <c r="T125" s="9" t="str">
        <f t="shared" si="52"/>
        <v>00:11.52</v>
      </c>
      <c r="U125" s="9" t="str">
        <f t="shared" si="60"/>
        <v>00:11.52</v>
      </c>
      <c r="V125" s="10" t="s">
        <v>784</v>
      </c>
      <c r="W125" s="9" t="s">
        <v>131</v>
      </c>
    </row>
    <row r="126" spans="3:23" ht="12.75">
      <c r="C126" s="7" t="s">
        <v>967</v>
      </c>
      <c r="D126" s="7" t="str">
        <f t="shared" si="61"/>
        <v> 00:11.23</v>
      </c>
      <c r="E126" s="7" t="s">
        <v>782</v>
      </c>
      <c r="G126" s="7" t="s">
        <v>500</v>
      </c>
      <c r="H126" s="7" t="s">
        <v>791</v>
      </c>
      <c r="I126" s="7" t="s">
        <v>815</v>
      </c>
      <c r="J126" s="7" t="s">
        <v>1753</v>
      </c>
      <c r="K126" s="7" t="s">
        <v>1726</v>
      </c>
      <c r="L126" s="7" t="s">
        <v>784</v>
      </c>
      <c r="M126" s="9" t="str">
        <f t="shared" si="57"/>
        <v>00:11.23</v>
      </c>
      <c r="N126" s="9" t="str">
        <f t="shared" si="62"/>
        <v>00:11.23</v>
      </c>
      <c r="O126" s="9" t="str">
        <f t="shared" si="50"/>
        <v>00:11.23</v>
      </c>
      <c r="P126" s="9" t="str">
        <f t="shared" si="58"/>
        <v>00:11.23</v>
      </c>
      <c r="R126" s="9">
        <f t="shared" si="59"/>
        <v>0.00013277685185185184</v>
      </c>
      <c r="S126" s="9">
        <f t="shared" si="63"/>
        <v>0.00013355225538898147</v>
      </c>
      <c r="T126" s="9" t="str">
        <f t="shared" si="52"/>
        <v>00:11.54</v>
      </c>
      <c r="U126" s="9" t="str">
        <f t="shared" si="60"/>
        <v>00:11.54</v>
      </c>
      <c r="V126" s="10" t="s">
        <v>784</v>
      </c>
      <c r="W126" s="9"/>
    </row>
    <row r="127" spans="3:23" ht="12.75">
      <c r="C127" s="7" t="s">
        <v>968</v>
      </c>
      <c r="D127" s="7" t="str">
        <f t="shared" si="61"/>
        <v> 00:11.26</v>
      </c>
      <c r="E127" s="7" t="s">
        <v>782</v>
      </c>
      <c r="G127" s="7" t="s">
        <v>893</v>
      </c>
      <c r="H127" s="7" t="s">
        <v>791</v>
      </c>
      <c r="I127" s="7" t="s">
        <v>892</v>
      </c>
      <c r="J127" s="7" t="s">
        <v>1998</v>
      </c>
      <c r="K127" s="7" t="s">
        <v>1557</v>
      </c>
      <c r="L127" s="7" t="s">
        <v>784</v>
      </c>
      <c r="M127" s="9" t="str">
        <f t="shared" si="57"/>
        <v>00:11.26</v>
      </c>
      <c r="N127" s="9" t="str">
        <f t="shared" si="62"/>
        <v>00:11.26</v>
      </c>
      <c r="O127" s="9" t="str">
        <f t="shared" si="50"/>
        <v>00:11.26</v>
      </c>
      <c r="P127" s="9" t="str">
        <f t="shared" si="58"/>
        <v>00:11.26</v>
      </c>
      <c r="R127" s="9">
        <f t="shared" si="59"/>
        <v>0.00013312407407407406</v>
      </c>
      <c r="S127" s="9">
        <f t="shared" si="63"/>
        <v>0.00013390150535425924</v>
      </c>
      <c r="T127" s="9" t="str">
        <f t="shared" si="52"/>
        <v>00:11.57</v>
      </c>
      <c r="U127" s="9" t="str">
        <f t="shared" si="60"/>
        <v>00:11.57</v>
      </c>
      <c r="V127" s="10" t="s">
        <v>784</v>
      </c>
      <c r="W127" s="9"/>
    </row>
    <row r="128" spans="3:23" ht="12.75">
      <c r="C128" s="7" t="s">
        <v>969</v>
      </c>
      <c r="D128" s="7" t="str">
        <f t="shared" si="61"/>
        <v> 00:11.26</v>
      </c>
      <c r="E128" s="7" t="s">
        <v>782</v>
      </c>
      <c r="G128" s="7" t="s">
        <v>1659</v>
      </c>
      <c r="H128" s="7" t="s">
        <v>963</v>
      </c>
      <c r="I128" s="7" t="s">
        <v>841</v>
      </c>
      <c r="J128" s="7" t="s">
        <v>1556</v>
      </c>
      <c r="K128" s="7" t="s">
        <v>1557</v>
      </c>
      <c r="L128" s="7" t="s">
        <v>784</v>
      </c>
      <c r="M128" s="9" t="str">
        <f t="shared" si="57"/>
        <v>00:11.26</v>
      </c>
      <c r="N128" s="9" t="str">
        <f t="shared" si="62"/>
        <v>00:11.26</v>
      </c>
      <c r="O128" s="9" t="str">
        <f t="shared" si="50"/>
        <v>00:11.26</v>
      </c>
      <c r="P128" s="9" t="str">
        <f t="shared" si="58"/>
        <v>00:11.26</v>
      </c>
      <c r="R128" s="9">
        <f t="shared" si="59"/>
        <v>0.00013312407407407406</v>
      </c>
      <c r="S128" s="9">
        <f t="shared" si="63"/>
        <v>0.00013390150535425924</v>
      </c>
      <c r="T128" s="9" t="str">
        <f t="shared" si="52"/>
        <v>00:11.57</v>
      </c>
      <c r="U128" s="9" t="str">
        <f t="shared" si="60"/>
        <v>00:11.57</v>
      </c>
      <c r="V128" s="10" t="s">
        <v>784</v>
      </c>
      <c r="W128" s="9"/>
    </row>
    <row r="129" spans="3:23" ht="12.75">
      <c r="C129" s="7" t="s">
        <v>970</v>
      </c>
      <c r="D129" s="7" t="str">
        <f t="shared" si="61"/>
        <v> 00:11.27</v>
      </c>
      <c r="E129" s="7" t="s">
        <v>782</v>
      </c>
      <c r="G129" s="7" t="s">
        <v>669</v>
      </c>
      <c r="H129" s="7" t="s">
        <v>963</v>
      </c>
      <c r="I129" s="7" t="s">
        <v>892</v>
      </c>
      <c r="J129" s="7" t="s">
        <v>1410</v>
      </c>
      <c r="K129" s="7" t="s">
        <v>1315</v>
      </c>
      <c r="L129" s="7" t="s">
        <v>784</v>
      </c>
      <c r="M129" s="9" t="str">
        <f t="shared" si="57"/>
        <v>00:11.27</v>
      </c>
      <c r="N129" s="9" t="str">
        <f t="shared" si="62"/>
        <v>00:11.27</v>
      </c>
      <c r="O129" s="9" t="str">
        <f t="shared" si="50"/>
        <v>00:11.27</v>
      </c>
      <c r="P129" s="9" t="str">
        <f t="shared" si="58"/>
        <v>00:11.27</v>
      </c>
      <c r="R129" s="9">
        <f t="shared" si="59"/>
        <v>0.0001332398148148148</v>
      </c>
      <c r="S129" s="9">
        <f t="shared" si="63"/>
        <v>0.00013401792200935184</v>
      </c>
      <c r="T129" s="9" t="str">
        <f t="shared" si="52"/>
        <v>00:11.58</v>
      </c>
      <c r="U129" s="9" t="str">
        <f t="shared" si="60"/>
        <v>00:11.58</v>
      </c>
      <c r="V129" s="10" t="s">
        <v>784</v>
      </c>
      <c r="W129" s="9"/>
    </row>
    <row r="130" spans="3:23" ht="12.75">
      <c r="C130" s="7" t="s">
        <v>971</v>
      </c>
      <c r="D130" s="7" t="str">
        <f t="shared" si="61"/>
        <v> 00:11.28</v>
      </c>
      <c r="E130" s="7" t="s">
        <v>782</v>
      </c>
      <c r="G130" s="7" t="s">
        <v>1993</v>
      </c>
      <c r="H130" s="7" t="s">
        <v>791</v>
      </c>
      <c r="I130" s="7" t="s">
        <v>923</v>
      </c>
      <c r="J130" s="7" t="s">
        <v>1987</v>
      </c>
      <c r="K130" s="7" t="s">
        <v>1994</v>
      </c>
      <c r="L130" s="7" t="s">
        <v>784</v>
      </c>
      <c r="M130" s="9" t="str">
        <f t="shared" si="57"/>
        <v>00:11.28</v>
      </c>
      <c r="N130" s="9" t="str">
        <f t="shared" si="62"/>
        <v>00:11.28</v>
      </c>
      <c r="O130" s="9" t="str">
        <f aca="true" t="shared" si="64" ref="O130:O147">+TEXT(N130,"mm:ss.00")</f>
        <v>00:11.28</v>
      </c>
      <c r="P130" s="9" t="str">
        <f t="shared" si="58"/>
        <v>00:11.28</v>
      </c>
      <c r="R130" s="9">
        <f t="shared" si="59"/>
        <v>0.00013335555555555554</v>
      </c>
      <c r="S130" s="9">
        <f t="shared" si="63"/>
        <v>0.00013413433866444442</v>
      </c>
      <c r="T130" s="9" t="str">
        <f aca="true" t="shared" si="65" ref="T130:T147">+TEXT(S130,"mm:ss.00")</f>
        <v>00:11.59</v>
      </c>
      <c r="U130" s="9" t="str">
        <f t="shared" si="60"/>
        <v>00:11.59</v>
      </c>
      <c r="V130" s="10" t="s">
        <v>784</v>
      </c>
      <c r="W130" s="9"/>
    </row>
    <row r="131" spans="3:23" ht="12.75">
      <c r="C131" s="7" t="s">
        <v>973</v>
      </c>
      <c r="D131" s="7" t="str">
        <f>IF(V131="Y",IF(L131="Y"," "&amp;U131,"-"&amp;U131),IF(L131="M"," "&amp;P131,"-"&amp;P131))</f>
        <v> 00:11.29</v>
      </c>
      <c r="E131" s="7" t="s">
        <v>782</v>
      </c>
      <c r="G131" s="7" t="s">
        <v>1316</v>
      </c>
      <c r="H131" s="7" t="s">
        <v>791</v>
      </c>
      <c r="I131" s="7" t="s">
        <v>834</v>
      </c>
      <c r="J131" s="7" t="s">
        <v>1398</v>
      </c>
      <c r="K131" s="7" t="s">
        <v>1411</v>
      </c>
      <c r="L131" s="7" t="s">
        <v>784</v>
      </c>
      <c r="M131" s="9" t="str">
        <f t="shared" si="57"/>
        <v>00:11.29</v>
      </c>
      <c r="N131" s="9" t="str">
        <f>IF(L131="Y",M131*0.9942,M131)</f>
        <v>00:11.29</v>
      </c>
      <c r="O131" s="9" t="str">
        <f t="shared" si="64"/>
        <v>00:11.29</v>
      </c>
      <c r="P131" s="9" t="str">
        <f t="shared" si="58"/>
        <v>00:11.29</v>
      </c>
      <c r="R131" s="9">
        <f t="shared" si="59"/>
        <v>0.00013347129629629628</v>
      </c>
      <c r="S131" s="9">
        <f>IF(L131="M",R131*1.0058399,R131)</f>
        <v>0.00013425075531953702</v>
      </c>
      <c r="T131" s="9" t="str">
        <f t="shared" si="65"/>
        <v>00:11.60</v>
      </c>
      <c r="U131" s="9" t="str">
        <f t="shared" si="60"/>
        <v>00:11.60</v>
      </c>
      <c r="V131" s="10" t="s">
        <v>784</v>
      </c>
      <c r="W131" s="9" t="s">
        <v>1991</v>
      </c>
    </row>
    <row r="132" spans="3:23" ht="12.75">
      <c r="C132" s="7" t="s">
        <v>974</v>
      </c>
      <c r="D132" s="7" t="str">
        <f t="shared" si="61"/>
        <v> 00:11.31</v>
      </c>
      <c r="E132" s="7" t="s">
        <v>782</v>
      </c>
      <c r="G132" s="7" t="s">
        <v>1359</v>
      </c>
      <c r="H132" s="7" t="s">
        <v>963</v>
      </c>
      <c r="I132" s="7" t="s">
        <v>861</v>
      </c>
      <c r="J132" s="7" t="s">
        <v>1115</v>
      </c>
      <c r="K132" s="7" t="s">
        <v>1121</v>
      </c>
      <c r="L132" s="7" t="s">
        <v>784</v>
      </c>
      <c r="M132" s="9" t="str">
        <f t="shared" si="57"/>
        <v>00:11.31</v>
      </c>
      <c r="N132" s="9" t="str">
        <f t="shared" si="62"/>
        <v>00:11.31</v>
      </c>
      <c r="O132" s="9" t="str">
        <f t="shared" si="64"/>
        <v>00:11.31</v>
      </c>
      <c r="P132" s="9" t="str">
        <f t="shared" si="58"/>
        <v>00:11.31</v>
      </c>
      <c r="R132" s="9">
        <f t="shared" si="59"/>
        <v>0.00013370277777777776</v>
      </c>
      <c r="S132" s="9">
        <f t="shared" si="63"/>
        <v>0.00013448358862972221</v>
      </c>
      <c r="T132" s="9" t="str">
        <f t="shared" si="65"/>
        <v>00:11.62</v>
      </c>
      <c r="U132" s="9" t="str">
        <f t="shared" si="60"/>
        <v>00:11.62</v>
      </c>
      <c r="V132" s="10" t="s">
        <v>784</v>
      </c>
      <c r="W132" s="9"/>
    </row>
    <row r="133" spans="3:23" ht="12.75">
      <c r="C133" s="7" t="s">
        <v>1083</v>
      </c>
      <c r="D133" s="7" t="str">
        <f t="shared" si="61"/>
        <v> 00:11.32</v>
      </c>
      <c r="E133" s="7" t="s">
        <v>782</v>
      </c>
      <c r="G133" s="7" t="s">
        <v>1518</v>
      </c>
      <c r="H133" s="7" t="s">
        <v>963</v>
      </c>
      <c r="I133" s="7" t="s">
        <v>809</v>
      </c>
      <c r="J133" s="7" t="s">
        <v>1597</v>
      </c>
      <c r="K133" s="7" t="s">
        <v>1596</v>
      </c>
      <c r="L133" s="7" t="s">
        <v>784</v>
      </c>
      <c r="M133" s="9" t="str">
        <f t="shared" si="57"/>
        <v>00:11.32</v>
      </c>
      <c r="N133" s="9" t="str">
        <f t="shared" si="62"/>
        <v>00:11.32</v>
      </c>
      <c r="O133" s="9" t="str">
        <f t="shared" si="64"/>
        <v>00:11.32</v>
      </c>
      <c r="P133" s="9" t="str">
        <f t="shared" si="58"/>
        <v>00:11.32</v>
      </c>
      <c r="R133" s="9">
        <f t="shared" si="59"/>
        <v>0.0001338185185185185</v>
      </c>
      <c r="S133" s="9">
        <f t="shared" si="63"/>
        <v>0.0001346000052848148</v>
      </c>
      <c r="T133" s="9" t="str">
        <f t="shared" si="65"/>
        <v>00:11.63</v>
      </c>
      <c r="U133" s="9" t="str">
        <f t="shared" si="60"/>
        <v>00:11.63</v>
      </c>
      <c r="V133" s="10" t="s">
        <v>784</v>
      </c>
      <c r="W133" s="9" t="s">
        <v>1709</v>
      </c>
    </row>
    <row r="134" spans="3:23" ht="12.75">
      <c r="C134" s="7" t="s">
        <v>1084</v>
      </c>
      <c r="D134" s="7" t="str">
        <f t="shared" si="61"/>
        <v> 00:11.33</v>
      </c>
      <c r="E134" s="7" t="s">
        <v>782</v>
      </c>
      <c r="G134" s="7" t="s">
        <v>244</v>
      </c>
      <c r="H134" s="7" t="s">
        <v>963</v>
      </c>
      <c r="I134" s="7" t="s">
        <v>1582</v>
      </c>
      <c r="J134" s="7" t="s">
        <v>1814</v>
      </c>
      <c r="K134" s="7" t="s">
        <v>1728</v>
      </c>
      <c r="L134" s="7" t="s">
        <v>784</v>
      </c>
      <c r="M134" s="9" t="str">
        <f t="shared" si="57"/>
        <v>00:11.33</v>
      </c>
      <c r="N134" s="9" t="str">
        <f t="shared" si="62"/>
        <v>00:11.33</v>
      </c>
      <c r="O134" s="9" t="str">
        <f t="shared" si="64"/>
        <v>00:11.33</v>
      </c>
      <c r="P134" s="9" t="str">
        <f t="shared" si="58"/>
        <v>00:11.33</v>
      </c>
      <c r="R134" s="9">
        <f t="shared" si="59"/>
        <v>0.00013393425925925924</v>
      </c>
      <c r="S134" s="9">
        <f t="shared" si="63"/>
        <v>0.0001347164219399074</v>
      </c>
      <c r="T134" s="9" t="str">
        <f t="shared" si="65"/>
        <v>00:11.64</v>
      </c>
      <c r="U134" s="9" t="str">
        <f t="shared" si="60"/>
        <v>00:11.64</v>
      </c>
      <c r="V134" s="10" t="s">
        <v>784</v>
      </c>
      <c r="W134" s="9" t="s">
        <v>1409</v>
      </c>
    </row>
    <row r="135" spans="3:23" ht="12.75">
      <c r="C135" s="7" t="s">
        <v>1085</v>
      </c>
      <c r="D135" s="7" t="str">
        <f t="shared" si="61"/>
        <v> 00:11.33</v>
      </c>
      <c r="E135" s="7" t="s">
        <v>782</v>
      </c>
      <c r="G135" s="7" t="s">
        <v>1089</v>
      </c>
      <c r="H135" s="7" t="s">
        <v>791</v>
      </c>
      <c r="I135" s="7" t="s">
        <v>852</v>
      </c>
      <c r="J135" s="7" t="s">
        <v>1727</v>
      </c>
      <c r="K135" s="7" t="s">
        <v>1728</v>
      </c>
      <c r="L135" s="7" t="s">
        <v>784</v>
      </c>
      <c r="M135" s="9" t="str">
        <f t="shared" si="57"/>
        <v>00:11.33</v>
      </c>
      <c r="N135" s="9" t="str">
        <f t="shared" si="62"/>
        <v>00:11.33</v>
      </c>
      <c r="O135" s="9" t="str">
        <f t="shared" si="64"/>
        <v>00:11.33</v>
      </c>
      <c r="P135" s="9" t="str">
        <f t="shared" si="58"/>
        <v>00:11.33</v>
      </c>
      <c r="R135" s="9">
        <f t="shared" si="59"/>
        <v>0.00013393425925925924</v>
      </c>
      <c r="S135" s="9">
        <f t="shared" si="63"/>
        <v>0.0001347164219399074</v>
      </c>
      <c r="T135" s="9" t="str">
        <f t="shared" si="65"/>
        <v>00:11.64</v>
      </c>
      <c r="U135" s="9" t="str">
        <f t="shared" si="60"/>
        <v>00:11.64</v>
      </c>
      <c r="V135" s="10" t="s">
        <v>784</v>
      </c>
      <c r="W135" s="9"/>
    </row>
    <row r="136" spans="22:23" ht="12.75">
      <c r="V136" s="10"/>
      <c r="W136" s="9"/>
    </row>
    <row r="137" spans="4:23" ht="12.75">
      <c r="D137" s="7" t="str">
        <f t="shared" si="61"/>
        <v> 00:11.09</v>
      </c>
      <c r="E137" s="7" t="s">
        <v>782</v>
      </c>
      <c r="F137" s="7" t="s">
        <v>1703</v>
      </c>
      <c r="G137" s="7" t="s">
        <v>1601</v>
      </c>
      <c r="H137" s="7" t="s">
        <v>963</v>
      </c>
      <c r="I137" s="7" t="s">
        <v>852</v>
      </c>
      <c r="J137" s="7" t="s">
        <v>472</v>
      </c>
      <c r="K137" s="7" t="s">
        <v>1415</v>
      </c>
      <c r="L137" s="7" t="s">
        <v>784</v>
      </c>
      <c r="M137" s="9" t="str">
        <f>IF(E137="F",K137,K137+0.0000028)</f>
        <v>00:11.09</v>
      </c>
      <c r="N137" s="9" t="str">
        <f t="shared" si="62"/>
        <v>00:11.09</v>
      </c>
      <c r="O137" s="9" t="str">
        <f t="shared" si="64"/>
        <v>00:11.09</v>
      </c>
      <c r="P137" s="9" t="str">
        <f>IF(E137="F",O137,O137&amp;" f")</f>
        <v>00:11.09</v>
      </c>
      <c r="R137" s="9">
        <f>IF(E137="F",K137+0.0000028)</f>
        <v>0.00013115648148148148</v>
      </c>
      <c r="S137" s="9">
        <f t="shared" si="63"/>
        <v>0.0001319224222176852</v>
      </c>
      <c r="T137" s="9" t="str">
        <f t="shared" si="65"/>
        <v>00:11.40</v>
      </c>
      <c r="U137" s="9" t="str">
        <f>IF(E137="F",T137,T137&amp;" f")</f>
        <v>00:11.40</v>
      </c>
      <c r="V137" s="10" t="s">
        <v>784</v>
      </c>
      <c r="W137" s="9"/>
    </row>
    <row r="138" spans="4:23" ht="12.75">
      <c r="D138" s="7" t="str">
        <f>IF(V138="Y",IF(L138="Y"," "&amp;U138,"-"&amp;U138),IF(L138="M"," "&amp;P138,"-"&amp;P138))</f>
        <v> 00:11.18</v>
      </c>
      <c r="E138" s="7" t="s">
        <v>782</v>
      </c>
      <c r="F138" s="7" t="s">
        <v>1703</v>
      </c>
      <c r="G138" s="7" t="s">
        <v>474</v>
      </c>
      <c r="H138" s="7" t="s">
        <v>791</v>
      </c>
      <c r="I138" s="7" t="s">
        <v>879</v>
      </c>
      <c r="J138" s="7" t="s">
        <v>470</v>
      </c>
      <c r="K138" s="7" t="s">
        <v>1992</v>
      </c>
      <c r="L138" s="7" t="s">
        <v>784</v>
      </c>
      <c r="M138" s="9" t="str">
        <f>IF(E138="F",K138,K138+0.0000028)</f>
        <v>00:11.18</v>
      </c>
      <c r="N138" s="9" t="str">
        <f>IF(L138="Y",M138*0.9942,M138)</f>
        <v>00:11.18</v>
      </c>
      <c r="O138" s="9" t="str">
        <f t="shared" si="64"/>
        <v>00:11.18</v>
      </c>
      <c r="P138" s="9" t="str">
        <f>IF(E138="F",O138,O138&amp;" f")</f>
        <v>00:11.18</v>
      </c>
      <c r="R138" s="9">
        <f>IF(E138="F",K138+0.0000028)</f>
        <v>0.00013219814814814814</v>
      </c>
      <c r="S138" s="9">
        <f>IF(L138="M",R138*1.0058399,R138)</f>
        <v>0.0001329701721135185</v>
      </c>
      <c r="T138" s="9" t="str">
        <f t="shared" si="65"/>
        <v>00:11.49</v>
      </c>
      <c r="U138" s="9" t="str">
        <f>IF(E138="F",T138,T138&amp;" f")</f>
        <v>00:11.49</v>
      </c>
      <c r="V138" s="10" t="s">
        <v>784</v>
      </c>
      <c r="W138" s="9"/>
    </row>
    <row r="139" spans="4:23" ht="12.75">
      <c r="D139" s="7" t="str">
        <f aca="true" t="shared" si="66" ref="D139:D144">IF(V139="Y",IF(L139="Y"," "&amp;U139,"-"&amp;U139),IF(L139="M"," "&amp;P139,"-"&amp;P139))</f>
        <v> 00:11.23</v>
      </c>
      <c r="E139" s="7" t="s">
        <v>782</v>
      </c>
      <c r="F139" s="7" t="s">
        <v>132</v>
      </c>
      <c r="G139" s="7" t="s">
        <v>191</v>
      </c>
      <c r="H139" s="7" t="s">
        <v>963</v>
      </c>
      <c r="I139" s="7" t="s">
        <v>848</v>
      </c>
      <c r="J139" s="7" t="s">
        <v>266</v>
      </c>
      <c r="K139" s="7" t="s">
        <v>1726</v>
      </c>
      <c r="L139" s="7" t="s">
        <v>784</v>
      </c>
      <c r="M139" s="9" t="str">
        <f aca="true" t="shared" si="67" ref="M139:M144">IF(E139="F",K139,K139+0.0000028)</f>
        <v>00:11.23</v>
      </c>
      <c r="N139" s="9" t="str">
        <f aca="true" t="shared" si="68" ref="N139:N144">IF(L139="Y",M139*0.9942,M139)</f>
        <v>00:11.23</v>
      </c>
      <c r="O139" s="9" t="str">
        <f t="shared" si="64"/>
        <v>00:11.23</v>
      </c>
      <c r="P139" s="9" t="str">
        <f aca="true" t="shared" si="69" ref="P139:P144">IF(E139="F",O139,O139&amp;" f")</f>
        <v>00:11.23</v>
      </c>
      <c r="R139" s="9">
        <f aca="true" t="shared" si="70" ref="R139:R144">IF(E139="F",K139+0.0000028)</f>
        <v>0.00013277685185185184</v>
      </c>
      <c r="S139" s="9">
        <f aca="true" t="shared" si="71" ref="S139:S144">IF(L139="M",R139*1.0058399,R139)</f>
        <v>0.00013355225538898147</v>
      </c>
      <c r="T139" s="9" t="str">
        <f t="shared" si="65"/>
        <v>00:11.54</v>
      </c>
      <c r="U139" s="9" t="str">
        <f aca="true" t="shared" si="72" ref="U139:U144">IF(E139="F",T139,T139&amp;" f")</f>
        <v>00:11.54</v>
      </c>
      <c r="V139" s="10" t="s">
        <v>784</v>
      </c>
      <c r="W139" s="9"/>
    </row>
    <row r="140" spans="4:23" ht="12.75">
      <c r="D140" s="7" t="str">
        <f>IF(V140="Y",IF(L140="Y"," "&amp;U140,"-"&amp;U140),IF(L140="M"," "&amp;P140,"-"&amp;P140))</f>
        <v> 00:11.24</v>
      </c>
      <c r="E140" s="7" t="s">
        <v>782</v>
      </c>
      <c r="F140" s="7" t="s">
        <v>1703</v>
      </c>
      <c r="G140" s="7" t="s">
        <v>1353</v>
      </c>
      <c r="H140" s="7" t="s">
        <v>791</v>
      </c>
      <c r="I140" s="7" t="s">
        <v>837</v>
      </c>
      <c r="J140" s="7" t="s">
        <v>1413</v>
      </c>
      <c r="K140" s="7" t="s">
        <v>1412</v>
      </c>
      <c r="L140" s="7" t="s">
        <v>784</v>
      </c>
      <c r="M140" s="9" t="str">
        <f>IF(E140="F",K140,K140+0.0000028)</f>
        <v>00:11.24</v>
      </c>
      <c r="N140" s="9" t="str">
        <f>IF(L140="Y",M140*0.9942,M140)</f>
        <v>00:11.24</v>
      </c>
      <c r="O140" s="9" t="str">
        <f t="shared" si="64"/>
        <v>00:11.24</v>
      </c>
      <c r="P140" s="9" t="str">
        <f>IF(E140="F",O140,O140&amp;" f")</f>
        <v>00:11.24</v>
      </c>
      <c r="R140" s="9">
        <f>IF(E140="F",K140+0.0000028)</f>
        <v>0.00013289259259259258</v>
      </c>
      <c r="S140" s="9">
        <f>IF(L140="M",R140*1.0058399,R140)</f>
        <v>0.00013366867204407407</v>
      </c>
      <c r="T140" s="9" t="str">
        <f t="shared" si="65"/>
        <v>00:11.55</v>
      </c>
      <c r="U140" s="9" t="str">
        <f>IF(E140="F",T140,T140&amp;" f")</f>
        <v>00:11.55</v>
      </c>
      <c r="V140" s="10" t="s">
        <v>784</v>
      </c>
      <c r="W140" s="9" t="s">
        <v>1414</v>
      </c>
    </row>
    <row r="141" spans="4:23" ht="12.75">
      <c r="D141" s="7" t="str">
        <f t="shared" si="66"/>
        <v> 00:11.25</v>
      </c>
      <c r="E141" s="7" t="s">
        <v>782</v>
      </c>
      <c r="F141" s="7" t="s">
        <v>1703</v>
      </c>
      <c r="G141" s="7" t="s">
        <v>1578</v>
      </c>
      <c r="H141" s="7" t="s">
        <v>791</v>
      </c>
      <c r="I141" s="7" t="s">
        <v>833</v>
      </c>
      <c r="J141" s="7" t="s">
        <v>1556</v>
      </c>
      <c r="K141" s="7" t="s">
        <v>1586</v>
      </c>
      <c r="L141" s="7" t="s">
        <v>784</v>
      </c>
      <c r="M141" s="9" t="str">
        <f t="shared" si="67"/>
        <v>00:11.25</v>
      </c>
      <c r="N141" s="9" t="str">
        <f t="shared" si="68"/>
        <v>00:11.25</v>
      </c>
      <c r="O141" s="9" t="str">
        <f t="shared" si="64"/>
        <v>00:11.25</v>
      </c>
      <c r="P141" s="9" t="str">
        <f t="shared" si="69"/>
        <v>00:11.25</v>
      </c>
      <c r="R141" s="9">
        <f t="shared" si="70"/>
        <v>0.00013300833333333332</v>
      </c>
      <c r="S141" s="9">
        <f t="shared" si="71"/>
        <v>0.00013378508869916664</v>
      </c>
      <c r="T141" s="9" t="str">
        <f t="shared" si="65"/>
        <v>00:11.56</v>
      </c>
      <c r="U141" s="9" t="str">
        <f t="shared" si="72"/>
        <v>00:11.56</v>
      </c>
      <c r="V141" s="10" t="s">
        <v>784</v>
      </c>
      <c r="W141" s="9"/>
    </row>
    <row r="142" spans="4:23" ht="12.75">
      <c r="D142" s="7" t="str">
        <f t="shared" si="66"/>
        <v> 00:11.25</v>
      </c>
      <c r="E142" s="7" t="s">
        <v>782</v>
      </c>
      <c r="F142" s="7" t="s">
        <v>1703</v>
      </c>
      <c r="G142" s="7" t="s">
        <v>1160</v>
      </c>
      <c r="H142" s="7" t="s">
        <v>791</v>
      </c>
      <c r="I142" s="7" t="s">
        <v>838</v>
      </c>
      <c r="J142" s="7" t="s">
        <v>159</v>
      </c>
      <c r="K142" s="7" t="s">
        <v>1586</v>
      </c>
      <c r="L142" s="7" t="s">
        <v>784</v>
      </c>
      <c r="M142" s="9" t="str">
        <f t="shared" si="67"/>
        <v>00:11.25</v>
      </c>
      <c r="N142" s="9" t="str">
        <f t="shared" si="68"/>
        <v>00:11.25</v>
      </c>
      <c r="O142" s="9" t="str">
        <f t="shared" si="64"/>
        <v>00:11.25</v>
      </c>
      <c r="P142" s="9" t="str">
        <f t="shared" si="69"/>
        <v>00:11.25</v>
      </c>
      <c r="R142" s="9">
        <f t="shared" si="70"/>
        <v>0.00013300833333333332</v>
      </c>
      <c r="S142" s="9">
        <f t="shared" si="71"/>
        <v>0.00013378508869916664</v>
      </c>
      <c r="T142" s="9" t="str">
        <f t="shared" si="65"/>
        <v>00:11.56</v>
      </c>
      <c r="U142" s="9" t="str">
        <f t="shared" si="72"/>
        <v>00:11.56</v>
      </c>
      <c r="V142" s="10" t="s">
        <v>784</v>
      </c>
      <c r="W142" s="9" t="s">
        <v>185</v>
      </c>
    </row>
    <row r="143" spans="4:23" ht="12.75">
      <c r="D143" s="7" t="str">
        <f t="shared" si="66"/>
        <v> 00:11.32</v>
      </c>
      <c r="E143" s="7" t="s">
        <v>782</v>
      </c>
      <c r="F143" s="7" t="s">
        <v>1703</v>
      </c>
      <c r="G143" s="7" t="s">
        <v>928</v>
      </c>
      <c r="H143" s="7" t="s">
        <v>791</v>
      </c>
      <c r="I143" s="7" t="s">
        <v>840</v>
      </c>
      <c r="J143" s="7" t="s">
        <v>475</v>
      </c>
      <c r="K143" s="7" t="s">
        <v>1596</v>
      </c>
      <c r="L143" s="7" t="s">
        <v>784</v>
      </c>
      <c r="M143" s="9" t="str">
        <f t="shared" si="67"/>
        <v>00:11.32</v>
      </c>
      <c r="N143" s="9" t="str">
        <f t="shared" si="68"/>
        <v>00:11.32</v>
      </c>
      <c r="O143" s="9" t="str">
        <f t="shared" si="64"/>
        <v>00:11.32</v>
      </c>
      <c r="P143" s="9" t="str">
        <f t="shared" si="69"/>
        <v>00:11.32</v>
      </c>
      <c r="R143" s="9">
        <f t="shared" si="70"/>
        <v>0.0001338185185185185</v>
      </c>
      <c r="S143" s="9">
        <f t="shared" si="71"/>
        <v>0.0001346000052848148</v>
      </c>
      <c r="T143" s="9" t="str">
        <f t="shared" si="65"/>
        <v>00:11.63</v>
      </c>
      <c r="U143" s="9" t="str">
        <f t="shared" si="72"/>
        <v>00:11.63</v>
      </c>
      <c r="V143" s="10" t="s">
        <v>784</v>
      </c>
      <c r="W143" s="9"/>
    </row>
    <row r="144" spans="4:23" ht="12.75">
      <c r="D144" s="7" t="str">
        <f t="shared" si="66"/>
        <v> 00:11.33</v>
      </c>
      <c r="E144" s="7" t="s">
        <v>782</v>
      </c>
      <c r="F144" s="7" t="s">
        <v>1703</v>
      </c>
      <c r="G144" s="7" t="s">
        <v>153</v>
      </c>
      <c r="H144" s="7" t="s">
        <v>963</v>
      </c>
      <c r="I144" s="7" t="s">
        <v>868</v>
      </c>
      <c r="J144" s="7" t="s">
        <v>154</v>
      </c>
      <c r="K144" s="7" t="s">
        <v>1728</v>
      </c>
      <c r="L144" s="7" t="s">
        <v>784</v>
      </c>
      <c r="M144" s="9" t="str">
        <f t="shared" si="67"/>
        <v>00:11.33</v>
      </c>
      <c r="N144" s="9" t="str">
        <f t="shared" si="68"/>
        <v>00:11.33</v>
      </c>
      <c r="O144" s="9" t="str">
        <f t="shared" si="64"/>
        <v>00:11.33</v>
      </c>
      <c r="P144" s="9" t="str">
        <f t="shared" si="69"/>
        <v>00:11.33</v>
      </c>
      <c r="R144" s="9">
        <f t="shared" si="70"/>
        <v>0.00013393425925925924</v>
      </c>
      <c r="S144" s="9">
        <f t="shared" si="71"/>
        <v>0.0001347164219399074</v>
      </c>
      <c r="T144" s="9" t="str">
        <f t="shared" si="65"/>
        <v>00:11.64</v>
      </c>
      <c r="U144" s="9" t="str">
        <f t="shared" si="72"/>
        <v>00:11.64</v>
      </c>
      <c r="V144" s="10" t="s">
        <v>784</v>
      </c>
      <c r="W144" s="9"/>
    </row>
    <row r="145" spans="22:23" ht="12.75">
      <c r="V145" s="10"/>
      <c r="W145" s="9"/>
    </row>
    <row r="146" spans="1:23" ht="12.75">
      <c r="A146" s="7" t="s">
        <v>1598</v>
      </c>
      <c r="D146" s="7" t="str">
        <f>IF(V146="Y",IF(L146="Y"," "&amp;U146,"-"&amp;U146),IF(L146="M"," "&amp;P146,"-"&amp;P146))</f>
        <v> 00:11.14 f</v>
      </c>
      <c r="G146" s="7" t="s">
        <v>988</v>
      </c>
      <c r="H146" s="7" t="s">
        <v>791</v>
      </c>
      <c r="I146" s="7" t="s">
        <v>879</v>
      </c>
      <c r="J146" s="7" t="s">
        <v>1006</v>
      </c>
      <c r="K146" s="7" t="s">
        <v>703</v>
      </c>
      <c r="L146" s="7" t="s">
        <v>784</v>
      </c>
      <c r="M146" s="9">
        <f>IF(E146="F",K146,K146+0.0000028)</f>
        <v>0.0001289574074074074</v>
      </c>
      <c r="N146" s="9">
        <f>IF(L146="Y",M146*0.9942,M146)</f>
        <v>0.0001289574074074074</v>
      </c>
      <c r="O146" s="9" t="str">
        <f t="shared" si="64"/>
        <v>00:11.14</v>
      </c>
      <c r="P146" s="9" t="str">
        <f>IF(E146="F",O146,O146&amp;" f")</f>
        <v>00:11.14 f</v>
      </c>
      <c r="R146" s="9" t="b">
        <f>IF(E146="F",K146+0.0000028)</f>
        <v>0</v>
      </c>
      <c r="S146" s="9">
        <f>IF(L146="M",R146*1.0058399,R146)</f>
        <v>0</v>
      </c>
      <c r="T146" s="9" t="str">
        <f t="shared" si="65"/>
        <v>00:00.00</v>
      </c>
      <c r="U146" s="9" t="str">
        <f>IF(E146="F",T146,T146&amp;" f")</f>
        <v>00:00.00 f</v>
      </c>
      <c r="V146" s="10" t="s">
        <v>784</v>
      </c>
      <c r="W146" s="9"/>
    </row>
    <row r="147" spans="4:23" ht="12.75">
      <c r="D147" s="7" t="str">
        <f>IF(V147="Y",IF(L147="Y"," "&amp;U147,"-"&amp;U147),IF(L147="M"," "&amp;P147,"-"&amp;P147))</f>
        <v> 00:11.24 f</v>
      </c>
      <c r="G147" s="7" t="s">
        <v>1686</v>
      </c>
      <c r="H147" s="7" t="s">
        <v>962</v>
      </c>
      <c r="I147" s="7" t="s">
        <v>1685</v>
      </c>
      <c r="J147" s="7" t="s">
        <v>216</v>
      </c>
      <c r="K147" s="7" t="s">
        <v>1533</v>
      </c>
      <c r="L147" s="7" t="s">
        <v>784</v>
      </c>
      <c r="M147" s="9">
        <f>IF(E147="F",K147,K147+0.0000028)</f>
        <v>0.0001301148148148148</v>
      </c>
      <c r="N147" s="9">
        <f>IF(L147="Y",M147*0.9942,M147)</f>
        <v>0.0001301148148148148</v>
      </c>
      <c r="O147" s="9" t="str">
        <f t="shared" si="64"/>
        <v>00:11.24</v>
      </c>
      <c r="P147" s="9" t="str">
        <f>IF(E147="F",O147,O147&amp;" f")</f>
        <v>00:11.24 f</v>
      </c>
      <c r="R147" s="9" t="b">
        <f>IF(E147="F",K147+0.0000028)</f>
        <v>0</v>
      </c>
      <c r="S147" s="9">
        <f>IF(L147="M",R147*1.0058399,R147)</f>
        <v>0</v>
      </c>
      <c r="T147" s="9" t="str">
        <f t="shared" si="65"/>
        <v>00:00.00</v>
      </c>
      <c r="U147" s="9" t="str">
        <f>IF(E147="F",T147,T147&amp;" f")</f>
        <v>00:00.00 f</v>
      </c>
      <c r="V147" s="10" t="s">
        <v>784</v>
      </c>
      <c r="W147" s="9"/>
    </row>
    <row r="148" spans="22:23" ht="12.75">
      <c r="V148" s="10"/>
      <c r="W148" s="9"/>
    </row>
    <row r="149" spans="1:23" ht="12.75">
      <c r="A149" s="7" t="s">
        <v>933</v>
      </c>
      <c r="B149" s="8">
        <v>10</v>
      </c>
      <c r="C149" s="7" t="s">
        <v>953</v>
      </c>
      <c r="D149" s="7" t="str">
        <f aca="true" t="shared" si="73" ref="D149:D173">IF(V149="Y",IF(L149="Y"," "&amp;U149,"-"&amp;U149),IF(L149="M"," "&amp;P149,"-"&amp;P149))</f>
        <v> 01:53.09</v>
      </c>
      <c r="E149" s="7" t="s">
        <v>782</v>
      </c>
      <c r="G149" s="7" t="s">
        <v>884</v>
      </c>
      <c r="H149" s="7">
        <v>12</v>
      </c>
      <c r="I149" s="7" t="s">
        <v>816</v>
      </c>
      <c r="J149" s="7" t="s">
        <v>693</v>
      </c>
      <c r="K149" s="7" t="s">
        <v>2117</v>
      </c>
      <c r="L149" s="7" t="s">
        <v>784</v>
      </c>
      <c r="M149" s="9" t="str">
        <f aca="true" t="shared" si="74" ref="M149:M173">IF(E149="F",K149,K149+0.0000016)</f>
        <v>01:53.09</v>
      </c>
      <c r="N149" s="9" t="str">
        <f aca="true" t="shared" si="75" ref="N149:N173">IF(L149="Y",M149*0.9942,M149)</f>
        <v>01:53.09</v>
      </c>
      <c r="O149" s="9" t="str">
        <f aca="true" t="shared" si="76" ref="O149:O173">+TEXT(N149,"mm:ss.00")</f>
        <v>01:53.09</v>
      </c>
      <c r="P149" s="9" t="str">
        <f aca="true" t="shared" si="77" ref="P149:P173">IF(E149="F",O149,O149&amp;" f")</f>
        <v>01:53.09</v>
      </c>
      <c r="R149" s="9">
        <f aca="true" t="shared" si="78" ref="R149:R173">IF(E149="F",K149+0.0000016)</f>
        <v>0.001310512037037037</v>
      </c>
      <c r="S149" s="9">
        <f aca="true" t="shared" si="79" ref="S149:S172">IF(L149="M",R149*1.0058399,R149)</f>
        <v>0.0013181652962821297</v>
      </c>
      <c r="T149" s="9" t="str">
        <f aca="true" t="shared" si="80" ref="T149:T173">+TEXT(S149,"mm:ss.00")</f>
        <v>01:53.89</v>
      </c>
      <c r="U149" s="9" t="str">
        <f aca="true" t="shared" si="81" ref="U149:U173">IF(E149="F",T149,T149&amp;" f")</f>
        <v>01:53.89</v>
      </c>
      <c r="V149" s="7" t="s">
        <v>784</v>
      </c>
      <c r="W149" s="9"/>
    </row>
    <row r="150" spans="2:23" ht="12.75">
      <c r="B150" s="8">
        <v>8</v>
      </c>
      <c r="C150" s="7" t="s">
        <v>954</v>
      </c>
      <c r="D150" s="7" t="str">
        <f t="shared" si="73"/>
        <v> 01:53.66</v>
      </c>
      <c r="E150" s="7" t="s">
        <v>782</v>
      </c>
      <c r="G150" s="7" t="s">
        <v>998</v>
      </c>
      <c r="H150" s="7">
        <v>12</v>
      </c>
      <c r="I150" s="7" t="s">
        <v>842</v>
      </c>
      <c r="J150" s="7" t="s">
        <v>1948</v>
      </c>
      <c r="K150" s="7" t="s">
        <v>1947</v>
      </c>
      <c r="L150" s="7" t="s">
        <v>784</v>
      </c>
      <c r="M150" s="9" t="str">
        <f t="shared" si="74"/>
        <v>01:53.66</v>
      </c>
      <c r="N150" s="9" t="str">
        <f t="shared" si="75"/>
        <v>01:53.66</v>
      </c>
      <c r="O150" s="9" t="str">
        <f t="shared" si="76"/>
        <v>01:53.66</v>
      </c>
      <c r="P150" s="9" t="str">
        <f t="shared" si="77"/>
        <v>01:53.66</v>
      </c>
      <c r="R150" s="9">
        <f t="shared" si="78"/>
        <v>0.0013171092592592594</v>
      </c>
      <c r="S150" s="9">
        <f t="shared" si="79"/>
        <v>0.0013248010456224076</v>
      </c>
      <c r="T150" s="9" t="str">
        <f t="shared" si="80"/>
        <v>01:54.46</v>
      </c>
      <c r="U150" s="9" t="str">
        <f t="shared" si="81"/>
        <v>01:54.46</v>
      </c>
      <c r="V150" s="7" t="s">
        <v>784</v>
      </c>
      <c r="W150" s="9"/>
    </row>
    <row r="151" spans="2:23" ht="12.75">
      <c r="B151" s="8">
        <v>6</v>
      </c>
      <c r="C151" s="7" t="s">
        <v>955</v>
      </c>
      <c r="D151" s="7" t="str">
        <f t="shared" si="73"/>
        <v> 01:55.04</v>
      </c>
      <c r="E151" s="7" t="s">
        <v>782</v>
      </c>
      <c r="G151" s="7" t="s">
        <v>1929</v>
      </c>
      <c r="H151" s="7" t="s">
        <v>791</v>
      </c>
      <c r="I151" s="7" t="s">
        <v>808</v>
      </c>
      <c r="J151" s="7" t="s">
        <v>1406</v>
      </c>
      <c r="K151" s="7" t="s">
        <v>1416</v>
      </c>
      <c r="L151" s="7" t="s">
        <v>784</v>
      </c>
      <c r="M151" s="9" t="str">
        <f t="shared" si="74"/>
        <v>01:55.04</v>
      </c>
      <c r="N151" s="9" t="str">
        <f t="shared" si="75"/>
        <v>01:55.04</v>
      </c>
      <c r="O151" s="9" t="str">
        <f t="shared" si="76"/>
        <v>01:55.04</v>
      </c>
      <c r="P151" s="9" t="str">
        <f t="shared" si="77"/>
        <v>01:55.04</v>
      </c>
      <c r="R151" s="9">
        <f t="shared" si="78"/>
        <v>0.0013330814814814815</v>
      </c>
      <c r="S151" s="9">
        <f t="shared" si="79"/>
        <v>0.0013408665440251852</v>
      </c>
      <c r="T151" s="9" t="str">
        <f t="shared" si="80"/>
        <v>01:55.85</v>
      </c>
      <c r="U151" s="9" t="str">
        <f t="shared" si="81"/>
        <v>01:55.85</v>
      </c>
      <c r="V151" s="7" t="s">
        <v>784</v>
      </c>
      <c r="W151" s="9"/>
    </row>
    <row r="152" spans="2:23" ht="12.75">
      <c r="B152" s="8">
        <v>4</v>
      </c>
      <c r="C152" s="7" t="s">
        <v>956</v>
      </c>
      <c r="D152" s="7" t="str">
        <f t="shared" si="73"/>
        <v> 01:54.84</v>
      </c>
      <c r="E152" s="7" t="s">
        <v>782</v>
      </c>
      <c r="G152" s="7" t="s">
        <v>1603</v>
      </c>
      <c r="H152" s="7" t="s">
        <v>963</v>
      </c>
      <c r="I152" s="7" t="s">
        <v>835</v>
      </c>
      <c r="J152" s="7" t="s">
        <v>1950</v>
      </c>
      <c r="K152" s="7" t="s">
        <v>1949</v>
      </c>
      <c r="L152" s="7" t="s">
        <v>784</v>
      </c>
      <c r="M152" s="9" t="str">
        <f t="shared" si="74"/>
        <v>01:54.84</v>
      </c>
      <c r="N152" s="9" t="str">
        <f t="shared" si="75"/>
        <v>01:54.84</v>
      </c>
      <c r="O152" s="9" t="str">
        <f t="shared" si="76"/>
        <v>01:54.84</v>
      </c>
      <c r="P152" s="9" t="str">
        <f t="shared" si="77"/>
        <v>01:54.84</v>
      </c>
      <c r="R152" s="9">
        <f t="shared" si="78"/>
        <v>0.001330766666666667</v>
      </c>
      <c r="S152" s="9">
        <f t="shared" si="79"/>
        <v>0.0013385382109233335</v>
      </c>
      <c r="T152" s="9" t="str">
        <f t="shared" si="80"/>
        <v>01:55.65</v>
      </c>
      <c r="U152" s="9" t="str">
        <f t="shared" si="81"/>
        <v>01:55.65</v>
      </c>
      <c r="V152" s="7" t="s">
        <v>784</v>
      </c>
      <c r="W152" s="9"/>
    </row>
    <row r="153" spans="2:23" ht="12.75">
      <c r="B153" s="8">
        <v>2</v>
      </c>
      <c r="C153" s="7" t="s">
        <v>957</v>
      </c>
      <c r="D153" s="7" t="str">
        <f t="shared" si="73"/>
        <v> 01:55.87</v>
      </c>
      <c r="E153" s="7" t="s">
        <v>782</v>
      </c>
      <c r="G153" s="7" t="s">
        <v>916</v>
      </c>
      <c r="H153" s="7">
        <v>12</v>
      </c>
      <c r="I153" s="7" t="s">
        <v>813</v>
      </c>
      <c r="J153" s="7" t="s">
        <v>599</v>
      </c>
      <c r="K153" s="7" t="s">
        <v>674</v>
      </c>
      <c r="L153" s="7" t="s">
        <v>784</v>
      </c>
      <c r="M153" s="9" t="str">
        <f t="shared" si="74"/>
        <v>01:55.87</v>
      </c>
      <c r="N153" s="9" t="str">
        <f t="shared" si="75"/>
        <v>01:55.87</v>
      </c>
      <c r="O153" s="9" t="str">
        <f t="shared" si="76"/>
        <v>01:55.87</v>
      </c>
      <c r="P153" s="9" t="str">
        <f t="shared" si="77"/>
        <v>01:55.87</v>
      </c>
      <c r="R153" s="9">
        <f t="shared" si="78"/>
        <v>0.001342687962962963</v>
      </c>
      <c r="S153" s="9">
        <f t="shared" si="79"/>
        <v>0.0013505291263978705</v>
      </c>
      <c r="T153" s="9" t="str">
        <f t="shared" si="80"/>
        <v>01:56.69</v>
      </c>
      <c r="U153" s="9" t="str">
        <f t="shared" si="81"/>
        <v>01:56.69</v>
      </c>
      <c r="V153" s="7" t="s">
        <v>784</v>
      </c>
      <c r="W153" s="9"/>
    </row>
    <row r="154" spans="2:23" ht="12.75">
      <c r="B154" s="8">
        <v>1</v>
      </c>
      <c r="C154" s="7" t="s">
        <v>958</v>
      </c>
      <c r="D154" s="7" t="str">
        <f t="shared" si="73"/>
        <v> 01:56.13</v>
      </c>
      <c r="E154" s="7" t="s">
        <v>782</v>
      </c>
      <c r="G154" s="7" t="s">
        <v>977</v>
      </c>
      <c r="H154" s="7">
        <v>12</v>
      </c>
      <c r="I154" s="7" t="s">
        <v>814</v>
      </c>
      <c r="J154" s="7" t="s">
        <v>1418</v>
      </c>
      <c r="K154" s="7" t="s">
        <v>1417</v>
      </c>
      <c r="L154" s="7" t="s">
        <v>784</v>
      </c>
      <c r="M154" s="9" t="str">
        <f t="shared" si="74"/>
        <v>01:56.13</v>
      </c>
      <c r="N154" s="9" t="str">
        <f t="shared" si="75"/>
        <v>01:56.13</v>
      </c>
      <c r="O154" s="9" t="str">
        <f t="shared" si="76"/>
        <v>01:56.13</v>
      </c>
      <c r="P154" s="9" t="str">
        <f t="shared" si="77"/>
        <v>01:56.13</v>
      </c>
      <c r="R154" s="9">
        <f t="shared" si="78"/>
        <v>0.0013456972222222223</v>
      </c>
      <c r="S154" s="9">
        <f t="shared" si="79"/>
        <v>0.0013535559594302778</v>
      </c>
      <c r="T154" s="9" t="str">
        <f t="shared" si="80"/>
        <v>01:56.95</v>
      </c>
      <c r="U154" s="9" t="str">
        <f t="shared" si="81"/>
        <v>01:56.95</v>
      </c>
      <c r="V154" s="7" t="s">
        <v>784</v>
      </c>
      <c r="W154" s="9"/>
    </row>
    <row r="155" spans="3:23" ht="12.75">
      <c r="C155" s="7" t="s">
        <v>959</v>
      </c>
      <c r="D155" s="7" t="str">
        <f t="shared" si="73"/>
        <v> 01:56.34</v>
      </c>
      <c r="E155" s="7" t="s">
        <v>782</v>
      </c>
      <c r="G155" s="7" t="s">
        <v>925</v>
      </c>
      <c r="H155" s="7">
        <v>12</v>
      </c>
      <c r="I155" s="7" t="s">
        <v>923</v>
      </c>
      <c r="J155" s="7" t="s">
        <v>1420</v>
      </c>
      <c r="K155" s="7" t="s">
        <v>1419</v>
      </c>
      <c r="L155" s="7" t="s">
        <v>784</v>
      </c>
      <c r="M155" s="9" t="str">
        <f t="shared" si="74"/>
        <v>01:56.34</v>
      </c>
      <c r="N155" s="9" t="str">
        <f t="shared" si="75"/>
        <v>01:56.34</v>
      </c>
      <c r="O155" s="9" t="str">
        <f t="shared" si="76"/>
        <v>01:56.34</v>
      </c>
      <c r="P155" s="9" t="str">
        <f t="shared" si="77"/>
        <v>01:56.34</v>
      </c>
      <c r="R155" s="9">
        <f t="shared" si="78"/>
        <v>0.001348127777777778</v>
      </c>
      <c r="S155" s="9">
        <f aca="true" t="shared" si="82" ref="S155:S169">IF(L155="M",R155*1.0058399,R155)</f>
        <v>0.0013560007091872224</v>
      </c>
      <c r="T155" s="9" t="str">
        <f t="shared" si="80"/>
        <v>01:57.16</v>
      </c>
      <c r="U155" s="9" t="str">
        <f t="shared" si="81"/>
        <v>01:57.16</v>
      </c>
      <c r="V155" s="7" t="s">
        <v>784</v>
      </c>
      <c r="W155" s="9"/>
    </row>
    <row r="156" spans="3:23" ht="12.75">
      <c r="C156" s="7" t="s">
        <v>960</v>
      </c>
      <c r="D156" s="7" t="str">
        <f t="shared" si="73"/>
        <v> 01:56.37</v>
      </c>
      <c r="E156" s="7" t="s">
        <v>782</v>
      </c>
      <c r="G156" s="7" t="s">
        <v>1321</v>
      </c>
      <c r="H156" s="7">
        <v>12</v>
      </c>
      <c r="I156" s="7" t="s">
        <v>852</v>
      </c>
      <c r="J156" s="7" t="s">
        <v>1402</v>
      </c>
      <c r="K156" s="7" t="s">
        <v>1421</v>
      </c>
      <c r="L156" s="7" t="s">
        <v>784</v>
      </c>
      <c r="M156" s="9" t="str">
        <f t="shared" si="74"/>
        <v>01:56.37</v>
      </c>
      <c r="N156" s="9" t="str">
        <f t="shared" si="75"/>
        <v>01:56.37</v>
      </c>
      <c r="O156" s="9" t="str">
        <f t="shared" si="76"/>
        <v>01:56.37</v>
      </c>
      <c r="P156" s="9" t="str">
        <f t="shared" si="77"/>
        <v>01:56.37</v>
      </c>
      <c r="R156" s="9">
        <f t="shared" si="78"/>
        <v>0.001348475</v>
      </c>
      <c r="S156" s="9">
        <f t="shared" si="82"/>
        <v>0.0013563499591525</v>
      </c>
      <c r="T156" s="9" t="str">
        <f t="shared" si="80"/>
        <v>01:57.19</v>
      </c>
      <c r="U156" s="9" t="str">
        <f t="shared" si="81"/>
        <v>01:57.19</v>
      </c>
      <c r="V156" s="7" t="s">
        <v>784</v>
      </c>
      <c r="W156" s="9"/>
    </row>
    <row r="157" spans="3:23" ht="12.75">
      <c r="C157" s="7" t="s">
        <v>961</v>
      </c>
      <c r="D157" s="7" t="str">
        <f t="shared" si="73"/>
        <v> 01:56.38</v>
      </c>
      <c r="E157" s="7" t="s">
        <v>782</v>
      </c>
      <c r="G157" s="7" t="s">
        <v>1011</v>
      </c>
      <c r="H157" s="7">
        <v>11</v>
      </c>
      <c r="I157" s="7" t="s">
        <v>871</v>
      </c>
      <c r="J157" s="7" t="s">
        <v>1759</v>
      </c>
      <c r="K157" s="7" t="s">
        <v>1770</v>
      </c>
      <c r="L157" s="7" t="s">
        <v>784</v>
      </c>
      <c r="M157" s="9" t="str">
        <f t="shared" si="74"/>
        <v>01:56.38</v>
      </c>
      <c r="N157" s="9" t="str">
        <f t="shared" si="75"/>
        <v>01:56.38</v>
      </c>
      <c r="O157" s="9" t="str">
        <f t="shared" si="76"/>
        <v>01:56.38</v>
      </c>
      <c r="P157" s="9" t="str">
        <f t="shared" si="77"/>
        <v>01:56.38</v>
      </c>
      <c r="R157" s="9">
        <f t="shared" si="78"/>
        <v>0.0013485907407407407</v>
      </c>
      <c r="S157" s="9">
        <f t="shared" si="82"/>
        <v>0.0013564663758075925</v>
      </c>
      <c r="T157" s="9" t="str">
        <f t="shared" si="80"/>
        <v>01:57.20</v>
      </c>
      <c r="U157" s="9" t="str">
        <f t="shared" si="81"/>
        <v>01:57.20</v>
      </c>
      <c r="V157" s="7" t="s">
        <v>784</v>
      </c>
      <c r="W157" s="9"/>
    </row>
    <row r="158" spans="3:23" ht="12.75">
      <c r="C158" s="7" t="s">
        <v>962</v>
      </c>
      <c r="D158" s="7" t="str">
        <f t="shared" si="73"/>
        <v> 01:56.73</v>
      </c>
      <c r="E158" s="7" t="s">
        <v>782</v>
      </c>
      <c r="G158" s="7" t="s">
        <v>1771</v>
      </c>
      <c r="H158" s="7" t="s">
        <v>962</v>
      </c>
      <c r="I158" s="7" t="s">
        <v>871</v>
      </c>
      <c r="J158" s="7" t="s">
        <v>1403</v>
      </c>
      <c r="K158" s="7" t="s">
        <v>1422</v>
      </c>
      <c r="L158" s="7" t="s">
        <v>784</v>
      </c>
      <c r="M158" s="9" t="str">
        <f t="shared" si="74"/>
        <v>01:56.73</v>
      </c>
      <c r="N158" s="9" t="str">
        <f t="shared" si="75"/>
        <v>01:56.73</v>
      </c>
      <c r="O158" s="9" t="str">
        <f t="shared" si="76"/>
        <v>01:56.73</v>
      </c>
      <c r="P158" s="9" t="str">
        <f t="shared" si="77"/>
        <v>01:56.73</v>
      </c>
      <c r="R158" s="9">
        <f t="shared" si="78"/>
        <v>0.0013526416666666669</v>
      </c>
      <c r="S158" s="9">
        <f t="shared" si="82"/>
        <v>0.0013605409587358335</v>
      </c>
      <c r="T158" s="9" t="str">
        <f t="shared" si="80"/>
        <v>01:57.55</v>
      </c>
      <c r="U158" s="9" t="str">
        <f t="shared" si="81"/>
        <v>01:57.55</v>
      </c>
      <c r="V158" s="7" t="s">
        <v>784</v>
      </c>
      <c r="W158" s="9"/>
    </row>
    <row r="159" spans="3:23" ht="12.75">
      <c r="C159" s="7" t="s">
        <v>963</v>
      </c>
      <c r="D159" s="7" t="str">
        <f t="shared" si="73"/>
        <v> 01:57.19</v>
      </c>
      <c r="E159" s="7" t="s">
        <v>782</v>
      </c>
      <c r="G159" s="7" t="s">
        <v>1731</v>
      </c>
      <c r="H159" s="7">
        <v>12</v>
      </c>
      <c r="I159" s="7" t="s">
        <v>783</v>
      </c>
      <c r="J159" s="7" t="s">
        <v>1424</v>
      </c>
      <c r="K159" s="7" t="s">
        <v>1423</v>
      </c>
      <c r="L159" s="7" t="s">
        <v>784</v>
      </c>
      <c r="M159" s="9" t="str">
        <f t="shared" si="74"/>
        <v>01:57.19</v>
      </c>
      <c r="N159" s="9" t="str">
        <f t="shared" si="75"/>
        <v>01:57.19</v>
      </c>
      <c r="O159" s="9" t="str">
        <f t="shared" si="76"/>
        <v>01:57.19</v>
      </c>
      <c r="P159" s="9" t="str">
        <f t="shared" si="77"/>
        <v>01:57.19</v>
      </c>
      <c r="R159" s="9">
        <f t="shared" si="78"/>
        <v>0.0013579657407407407</v>
      </c>
      <c r="S159" s="9">
        <f t="shared" si="82"/>
        <v>0.0013658961248700925</v>
      </c>
      <c r="T159" s="9" t="str">
        <f t="shared" si="80"/>
        <v>01:58.01</v>
      </c>
      <c r="U159" s="9" t="str">
        <f t="shared" si="81"/>
        <v>01:58.01</v>
      </c>
      <c r="V159" s="7" t="s">
        <v>784</v>
      </c>
      <c r="W159" s="9"/>
    </row>
    <row r="160" spans="3:23" ht="12.75">
      <c r="C160" s="7" t="s">
        <v>791</v>
      </c>
      <c r="D160" s="7" t="str">
        <f t="shared" si="73"/>
        <v> 01:57.28</v>
      </c>
      <c r="E160" s="7" t="s">
        <v>782</v>
      </c>
      <c r="G160" s="7" t="s">
        <v>522</v>
      </c>
      <c r="H160" s="7" t="s">
        <v>962</v>
      </c>
      <c r="I160" s="7" t="s">
        <v>837</v>
      </c>
      <c r="J160" s="7" t="s">
        <v>601</v>
      </c>
      <c r="K160" s="7" t="s">
        <v>675</v>
      </c>
      <c r="L160" s="7" t="s">
        <v>784</v>
      </c>
      <c r="M160" s="9" t="str">
        <f t="shared" si="74"/>
        <v>01:57.28</v>
      </c>
      <c r="N160" s="9" t="str">
        <f t="shared" si="75"/>
        <v>01:57.28</v>
      </c>
      <c r="O160" s="9" t="str">
        <f t="shared" si="76"/>
        <v>01:57.28</v>
      </c>
      <c r="P160" s="9" t="str">
        <f t="shared" si="77"/>
        <v>01:57.28</v>
      </c>
      <c r="R160" s="9">
        <f t="shared" si="78"/>
        <v>0.0013590074074074077</v>
      </c>
      <c r="S160" s="9">
        <f t="shared" si="82"/>
        <v>0.0013669438747659262</v>
      </c>
      <c r="T160" s="9" t="str">
        <f t="shared" si="80"/>
        <v>01:58.10</v>
      </c>
      <c r="U160" s="9" t="str">
        <f t="shared" si="81"/>
        <v>01:58.10</v>
      </c>
      <c r="V160" s="7" t="s">
        <v>784</v>
      </c>
      <c r="W160" s="9"/>
    </row>
    <row r="161" spans="3:23" ht="12.75">
      <c r="C161" s="7" t="s">
        <v>964</v>
      </c>
      <c r="D161" s="7" t="str">
        <f t="shared" si="73"/>
        <v> 01:57.42</v>
      </c>
      <c r="E161" s="7" t="s">
        <v>782</v>
      </c>
      <c r="G161" s="7" t="s">
        <v>873</v>
      </c>
      <c r="H161" s="7">
        <v>12</v>
      </c>
      <c r="I161" s="7" t="s">
        <v>783</v>
      </c>
      <c r="J161" s="7" t="s">
        <v>138</v>
      </c>
      <c r="K161" s="7" t="s">
        <v>2071</v>
      </c>
      <c r="L161" s="7" t="s">
        <v>784</v>
      </c>
      <c r="M161" s="9" t="str">
        <f t="shared" si="74"/>
        <v>01:57.42</v>
      </c>
      <c r="N161" s="9" t="str">
        <f t="shared" si="75"/>
        <v>01:57.42</v>
      </c>
      <c r="O161" s="9" t="str">
        <f t="shared" si="76"/>
        <v>01:57.42</v>
      </c>
      <c r="P161" s="9" t="str">
        <f t="shared" si="77"/>
        <v>01:57.42</v>
      </c>
      <c r="R161" s="9">
        <f t="shared" si="78"/>
        <v>0.0013606277777777778</v>
      </c>
      <c r="S161" s="9">
        <f t="shared" si="79"/>
        <v>0.0013685737079372224</v>
      </c>
      <c r="T161" s="9" t="str">
        <f t="shared" si="80"/>
        <v>01:58.24</v>
      </c>
      <c r="U161" s="9" t="str">
        <f t="shared" si="81"/>
        <v>01:58.24</v>
      </c>
      <c r="V161" s="7" t="s">
        <v>784</v>
      </c>
      <c r="W161" s="9"/>
    </row>
    <row r="162" spans="3:23" ht="12.75">
      <c r="C162" s="7" t="s">
        <v>965</v>
      </c>
      <c r="D162" s="7" t="str">
        <f>IF(V162="Y",IF(L162="Y"," "&amp;U162,"-"&amp;U162),IF(L162="M"," "&amp;P162,"-"&amp;P162))</f>
        <v> 01:57.91</v>
      </c>
      <c r="E162" s="7" t="s">
        <v>782</v>
      </c>
      <c r="G162" s="7" t="s">
        <v>924</v>
      </c>
      <c r="H162" s="7" t="s">
        <v>791</v>
      </c>
      <c r="I162" s="7" t="s">
        <v>833</v>
      </c>
      <c r="J162" s="7" t="s">
        <v>1884</v>
      </c>
      <c r="K162" s="7" t="s">
        <v>1932</v>
      </c>
      <c r="L162" s="7" t="s">
        <v>784</v>
      </c>
      <c r="M162" s="9" t="str">
        <f>IF(E162="F",K162,K162+0.0000016)</f>
        <v>01:57.91</v>
      </c>
      <c r="N162" s="9" t="str">
        <f>IF(L162="Y",M162*0.9942,M162)</f>
        <v>01:57.91</v>
      </c>
      <c r="O162" s="9" t="str">
        <f t="shared" si="76"/>
        <v>01:57.91</v>
      </c>
      <c r="P162" s="9" t="str">
        <f>IF(E162="F",O162,O162&amp;" f")</f>
        <v>01:57.91</v>
      </c>
      <c r="R162" s="9">
        <f>IF(E162="F",K162+0.0000016)</f>
        <v>0.001366299074074074</v>
      </c>
      <c r="S162" s="9">
        <f>IF(L162="M",R162*1.0058399,R162)</f>
        <v>0.0013742781240367592</v>
      </c>
      <c r="T162" s="9" t="str">
        <f t="shared" si="80"/>
        <v>01:58.74</v>
      </c>
      <c r="U162" s="9" t="str">
        <f>IF(E162="F",T162,T162&amp;" f")</f>
        <v>01:58.74</v>
      </c>
      <c r="V162" s="7" t="s">
        <v>784</v>
      </c>
      <c r="W162" s="9"/>
    </row>
    <row r="163" spans="3:23" ht="12.75">
      <c r="C163" s="7" t="s">
        <v>966</v>
      </c>
      <c r="D163" s="7" t="str">
        <f t="shared" si="73"/>
        <v> 01:57.92</v>
      </c>
      <c r="E163" s="7" t="s">
        <v>782</v>
      </c>
      <c r="G163" s="7" t="s">
        <v>978</v>
      </c>
      <c r="H163" s="7" t="s">
        <v>791</v>
      </c>
      <c r="I163" s="7" t="s">
        <v>814</v>
      </c>
      <c r="J163" s="7" t="s">
        <v>1410</v>
      </c>
      <c r="K163" s="7" t="s">
        <v>1425</v>
      </c>
      <c r="L163" s="7" t="s">
        <v>784</v>
      </c>
      <c r="M163" s="9" t="str">
        <f t="shared" si="74"/>
        <v>01:57.92</v>
      </c>
      <c r="N163" s="9" t="str">
        <f t="shared" si="75"/>
        <v>01:57.92</v>
      </c>
      <c r="O163" s="9" t="str">
        <f t="shared" si="76"/>
        <v>01:57.92</v>
      </c>
      <c r="P163" s="9" t="str">
        <f t="shared" si="77"/>
        <v>01:57.92</v>
      </c>
      <c r="R163" s="9">
        <f t="shared" si="78"/>
        <v>0.001366414814814815</v>
      </c>
      <c r="S163" s="9">
        <f>IF(L163="M",R163*1.0058399,R163)</f>
        <v>0.001374394540691852</v>
      </c>
      <c r="T163" s="9" t="str">
        <f t="shared" si="80"/>
        <v>01:58.75</v>
      </c>
      <c r="U163" s="9" t="str">
        <f t="shared" si="81"/>
        <v>01:58.75</v>
      </c>
      <c r="V163" s="7" t="s">
        <v>784</v>
      </c>
      <c r="W163" s="9"/>
    </row>
    <row r="164" spans="3:23" ht="12.75">
      <c r="C164" s="7" t="s">
        <v>967</v>
      </c>
      <c r="D164" s="7" t="str">
        <f t="shared" si="73"/>
        <v> 01:58.28</v>
      </c>
      <c r="E164" s="7" t="s">
        <v>782</v>
      </c>
      <c r="G164" s="7" t="s">
        <v>1526</v>
      </c>
      <c r="H164" s="7" t="s">
        <v>791</v>
      </c>
      <c r="I164" s="7" t="s">
        <v>813</v>
      </c>
      <c r="J164" s="7" t="s">
        <v>1597</v>
      </c>
      <c r="K164" s="7" t="s">
        <v>1516</v>
      </c>
      <c r="L164" s="7" t="s">
        <v>784</v>
      </c>
      <c r="M164" s="9" t="str">
        <f t="shared" si="74"/>
        <v>01:58.28</v>
      </c>
      <c r="N164" s="9" t="str">
        <f t="shared" si="75"/>
        <v>01:58.28</v>
      </c>
      <c r="O164" s="9" t="str">
        <f t="shared" si="76"/>
        <v>01:58.28</v>
      </c>
      <c r="P164" s="9" t="str">
        <f t="shared" si="77"/>
        <v>01:58.28</v>
      </c>
      <c r="R164" s="9">
        <f t="shared" si="78"/>
        <v>0.0013705814814814815</v>
      </c>
      <c r="S164" s="9">
        <f t="shared" si="79"/>
        <v>0.0013785855402751851</v>
      </c>
      <c r="T164" s="9" t="str">
        <f t="shared" si="80"/>
        <v>01:59.11</v>
      </c>
      <c r="U164" s="9" t="str">
        <f t="shared" si="81"/>
        <v>01:59.11</v>
      </c>
      <c r="V164" s="7" t="s">
        <v>784</v>
      </c>
      <c r="W164" s="9"/>
    </row>
    <row r="165" spans="3:23" ht="12.75">
      <c r="C165" s="7" t="s">
        <v>968</v>
      </c>
      <c r="D165" s="7" t="str">
        <f t="shared" si="73"/>
        <v> 01:58.61</v>
      </c>
      <c r="E165" s="7" t="s">
        <v>782</v>
      </c>
      <c r="G165" s="7" t="s">
        <v>1558</v>
      </c>
      <c r="H165" s="7" t="s">
        <v>791</v>
      </c>
      <c r="I165" s="7" t="s">
        <v>841</v>
      </c>
      <c r="J165" s="7" t="s">
        <v>2049</v>
      </c>
      <c r="K165" s="7" t="s">
        <v>186</v>
      </c>
      <c r="L165" s="7" t="s">
        <v>784</v>
      </c>
      <c r="M165" s="9" t="str">
        <f t="shared" si="74"/>
        <v>01:58.61</v>
      </c>
      <c r="N165" s="9" t="str">
        <f t="shared" si="75"/>
        <v>01:58.61</v>
      </c>
      <c r="O165" s="9" t="str">
        <f t="shared" si="76"/>
        <v>01:58.61</v>
      </c>
      <c r="P165" s="9" t="str">
        <f t="shared" si="77"/>
        <v>01:58.61</v>
      </c>
      <c r="R165" s="9">
        <f t="shared" si="78"/>
        <v>0.001374400925925926</v>
      </c>
      <c r="S165" s="9">
        <f>IF(L165="M",R165*1.0058399,R165)</f>
        <v>0.0013824272898932408</v>
      </c>
      <c r="T165" s="9" t="str">
        <f t="shared" si="80"/>
        <v>01:59.44</v>
      </c>
      <c r="U165" s="9" t="str">
        <f t="shared" si="81"/>
        <v>01:59.44</v>
      </c>
      <c r="V165" s="7" t="s">
        <v>784</v>
      </c>
      <c r="W165" s="9"/>
    </row>
    <row r="166" spans="3:23" ht="12.75">
      <c r="C166" s="7" t="s">
        <v>969</v>
      </c>
      <c r="D166" s="7" t="str">
        <f t="shared" si="73"/>
        <v> 01:58.77</v>
      </c>
      <c r="E166" s="7" t="s">
        <v>782</v>
      </c>
      <c r="G166" s="7" t="s">
        <v>769</v>
      </c>
      <c r="H166" s="7" t="s">
        <v>791</v>
      </c>
      <c r="I166" s="7" t="s">
        <v>861</v>
      </c>
      <c r="J166" s="7" t="s">
        <v>1118</v>
      </c>
      <c r="K166" s="7" t="s">
        <v>1122</v>
      </c>
      <c r="L166" s="7" t="s">
        <v>784</v>
      </c>
      <c r="M166" s="9" t="str">
        <f t="shared" si="74"/>
        <v>01:58.77</v>
      </c>
      <c r="N166" s="9" t="str">
        <f t="shared" si="75"/>
        <v>01:58.77</v>
      </c>
      <c r="O166" s="9" t="str">
        <f t="shared" si="76"/>
        <v>01:58.77</v>
      </c>
      <c r="P166" s="9" t="str">
        <f t="shared" si="77"/>
        <v>01:58.77</v>
      </c>
      <c r="R166" s="9">
        <f t="shared" si="78"/>
        <v>0.0013762527777777778</v>
      </c>
      <c r="S166" s="9">
        <f t="shared" si="79"/>
        <v>0.0013842899563747224</v>
      </c>
      <c r="T166" s="9" t="str">
        <f t="shared" si="80"/>
        <v>01:59.60</v>
      </c>
      <c r="U166" s="9" t="str">
        <f t="shared" si="81"/>
        <v>01:59.60</v>
      </c>
      <c r="V166" s="7" t="s">
        <v>784</v>
      </c>
      <c r="W166" s="9"/>
    </row>
    <row r="167" spans="3:23" ht="12.75">
      <c r="C167" s="7" t="s">
        <v>970</v>
      </c>
      <c r="D167" s="7" t="str">
        <f t="shared" si="73"/>
        <v> 01:59.12</v>
      </c>
      <c r="E167" s="7" t="s">
        <v>782</v>
      </c>
      <c r="G167" s="7" t="s">
        <v>279</v>
      </c>
      <c r="H167" s="7" t="s">
        <v>791</v>
      </c>
      <c r="I167" s="7" t="s">
        <v>838</v>
      </c>
      <c r="J167" s="7" t="s">
        <v>1748</v>
      </c>
      <c r="K167" s="7" t="s">
        <v>1749</v>
      </c>
      <c r="L167" s="7" t="s">
        <v>784</v>
      </c>
      <c r="M167" s="9" t="str">
        <f t="shared" si="74"/>
        <v>01:59.12</v>
      </c>
      <c r="N167" s="9" t="str">
        <f t="shared" si="75"/>
        <v>01:59.12</v>
      </c>
      <c r="O167" s="9" t="str">
        <f t="shared" si="76"/>
        <v>01:59.12</v>
      </c>
      <c r="P167" s="9" t="str">
        <f t="shared" si="77"/>
        <v>01:59.12</v>
      </c>
      <c r="R167" s="9">
        <f t="shared" si="78"/>
        <v>0.0013803037037037034</v>
      </c>
      <c r="S167" s="9">
        <f>IF(L167="M",R167*1.0058399,R167)</f>
        <v>0.0013883645393029628</v>
      </c>
      <c r="T167" s="9" t="str">
        <f t="shared" si="80"/>
        <v>01:59.95</v>
      </c>
      <c r="U167" s="9" t="str">
        <f t="shared" si="81"/>
        <v>01:59.95</v>
      </c>
      <c r="V167" s="7" t="s">
        <v>784</v>
      </c>
      <c r="W167" s="9"/>
    </row>
    <row r="168" spans="3:23" ht="12.75">
      <c r="C168" s="7" t="s">
        <v>971</v>
      </c>
      <c r="D168" s="7" t="str">
        <f t="shared" si="73"/>
        <v> 01:59.26</v>
      </c>
      <c r="E168" s="7" t="s">
        <v>782</v>
      </c>
      <c r="G168" s="7" t="s">
        <v>1426</v>
      </c>
      <c r="H168" s="7" t="s">
        <v>963</v>
      </c>
      <c r="I168" s="7" t="s">
        <v>1067</v>
      </c>
      <c r="J168" s="7" t="s">
        <v>1427</v>
      </c>
      <c r="K168" s="7" t="s">
        <v>1428</v>
      </c>
      <c r="L168" s="7" t="s">
        <v>784</v>
      </c>
      <c r="M168" s="9" t="str">
        <f t="shared" si="74"/>
        <v>01:59.26</v>
      </c>
      <c r="N168" s="9" t="str">
        <f t="shared" si="75"/>
        <v>01:59.26</v>
      </c>
      <c r="O168" s="9" t="str">
        <f t="shared" si="76"/>
        <v>01:59.26</v>
      </c>
      <c r="P168" s="9" t="str">
        <f t="shared" si="77"/>
        <v>01:59.26</v>
      </c>
      <c r="R168" s="9">
        <f t="shared" si="78"/>
        <v>0.001381924074074074</v>
      </c>
      <c r="S168" s="9">
        <f t="shared" si="79"/>
        <v>0.0013899943724742592</v>
      </c>
      <c r="T168" s="9" t="str">
        <f t="shared" si="80"/>
        <v>02:00.10</v>
      </c>
      <c r="U168" s="9" t="str">
        <f t="shared" si="81"/>
        <v>02:00.10</v>
      </c>
      <c r="V168" s="7" t="s">
        <v>784</v>
      </c>
      <c r="W168" s="9"/>
    </row>
    <row r="169" spans="3:23" ht="12.75">
      <c r="C169" s="7" t="s">
        <v>973</v>
      </c>
      <c r="D169" s="7" t="str">
        <f>IF(V169="Y",IF(L169="Y"," "&amp;U169,"-"&amp;U169),IF(L169="M"," "&amp;P169,"-"&amp;P169))</f>
        <v> 01:59.49</v>
      </c>
      <c r="E169" s="7" t="s">
        <v>782</v>
      </c>
      <c r="G169" s="7" t="s">
        <v>1361</v>
      </c>
      <c r="I169" s="7" t="s">
        <v>832</v>
      </c>
      <c r="J169" s="7" t="s">
        <v>1886</v>
      </c>
      <c r="K169" s="7" t="s">
        <v>1933</v>
      </c>
      <c r="L169" s="7" t="s">
        <v>784</v>
      </c>
      <c r="M169" s="9" t="str">
        <f>IF(E169="F",K169,K169+0.0000016)</f>
        <v>01:59.49</v>
      </c>
      <c r="N169" s="9" t="str">
        <f>IF(L169="Y",M169*0.9942,M169)</f>
        <v>01:59.49</v>
      </c>
      <c r="O169" s="9" t="str">
        <f t="shared" si="76"/>
        <v>01:59.49</v>
      </c>
      <c r="P169" s="9" t="str">
        <f>IF(E169="F",O169,O169&amp;" f")</f>
        <v>01:59.49</v>
      </c>
      <c r="R169" s="9">
        <f>IF(E169="F",K169+0.0000016)</f>
        <v>0.0013845861111111111</v>
      </c>
      <c r="S169" s="9">
        <f t="shared" si="82"/>
        <v>0.001392671955541389</v>
      </c>
      <c r="T169" s="9" t="str">
        <f t="shared" si="80"/>
        <v>02:00.33</v>
      </c>
      <c r="U169" s="9" t="str">
        <f>IF(E169="F",T169,T169&amp;" f")</f>
        <v>02:00.33</v>
      </c>
      <c r="V169" s="7" t="s">
        <v>784</v>
      </c>
      <c r="W169" s="9"/>
    </row>
    <row r="170" spans="3:23" ht="12.75">
      <c r="C170" s="7" t="s">
        <v>974</v>
      </c>
      <c r="D170" s="7" t="str">
        <f t="shared" si="73"/>
        <v> 01:59.58</v>
      </c>
      <c r="E170" s="7" t="s">
        <v>782</v>
      </c>
      <c r="G170" s="7" t="s">
        <v>1023</v>
      </c>
      <c r="H170" s="7">
        <v>11</v>
      </c>
      <c r="I170" s="7" t="s">
        <v>858</v>
      </c>
      <c r="J170" s="7" t="s">
        <v>1719</v>
      </c>
      <c r="K170" s="7" t="s">
        <v>778</v>
      </c>
      <c r="L170" s="7" t="s">
        <v>784</v>
      </c>
      <c r="M170" s="9" t="str">
        <f t="shared" si="74"/>
        <v>01:59.58</v>
      </c>
      <c r="N170" s="9" t="str">
        <f t="shared" si="75"/>
        <v>01:59.58</v>
      </c>
      <c r="O170" s="9" t="str">
        <f t="shared" si="76"/>
        <v>01:59.58</v>
      </c>
      <c r="P170" s="9" t="str">
        <f t="shared" si="77"/>
        <v>01:59.58</v>
      </c>
      <c r="R170" s="9">
        <f t="shared" si="78"/>
        <v>0.0013856277777777777</v>
      </c>
      <c r="S170" s="9">
        <f t="shared" si="79"/>
        <v>0.0013937197054372222</v>
      </c>
      <c r="T170" s="9" t="str">
        <f t="shared" si="80"/>
        <v>02:00.42</v>
      </c>
      <c r="U170" s="9" t="str">
        <f t="shared" si="81"/>
        <v>02:00.42</v>
      </c>
      <c r="V170" s="7" t="s">
        <v>784</v>
      </c>
      <c r="W170" s="9"/>
    </row>
    <row r="171" spans="3:23" ht="12.75">
      <c r="C171" s="7" t="s">
        <v>1083</v>
      </c>
      <c r="D171" s="7" t="str">
        <f t="shared" si="73"/>
        <v> 01:59.62</v>
      </c>
      <c r="E171" s="7" t="s">
        <v>782</v>
      </c>
      <c r="G171" s="7" t="s">
        <v>1154</v>
      </c>
      <c r="H171" s="7" t="s">
        <v>791</v>
      </c>
      <c r="I171" s="7" t="s">
        <v>885</v>
      </c>
      <c r="J171" s="7" t="s">
        <v>904</v>
      </c>
      <c r="K171" s="7" t="s">
        <v>642</v>
      </c>
      <c r="L171" s="7" t="s">
        <v>784</v>
      </c>
      <c r="M171" s="9" t="str">
        <f t="shared" si="74"/>
        <v>01:59.62</v>
      </c>
      <c r="N171" s="9" t="str">
        <f t="shared" si="75"/>
        <v>01:59.62</v>
      </c>
      <c r="O171" s="9" t="str">
        <f t="shared" si="76"/>
        <v>01:59.62</v>
      </c>
      <c r="P171" s="9" t="str">
        <f t="shared" si="77"/>
        <v>01:59.62</v>
      </c>
      <c r="R171" s="9">
        <f t="shared" si="78"/>
        <v>0.0013860907407407406</v>
      </c>
      <c r="S171" s="9">
        <f t="shared" si="79"/>
        <v>0.0013941853720575925</v>
      </c>
      <c r="T171" s="9" t="str">
        <f t="shared" si="80"/>
        <v>02:00.46</v>
      </c>
      <c r="U171" s="9" t="str">
        <f t="shared" si="81"/>
        <v>02:00.46</v>
      </c>
      <c r="V171" s="7" t="s">
        <v>784</v>
      </c>
      <c r="W171" s="9"/>
    </row>
    <row r="172" spans="3:23" ht="12.75">
      <c r="C172" s="7" t="s">
        <v>1084</v>
      </c>
      <c r="D172" s="7" t="str">
        <f t="shared" si="73"/>
        <v> 01:59.78</v>
      </c>
      <c r="E172" s="7" t="s">
        <v>782</v>
      </c>
      <c r="G172" s="7" t="s">
        <v>1096</v>
      </c>
      <c r="H172" s="7" t="s">
        <v>962</v>
      </c>
      <c r="I172" s="7" t="s">
        <v>814</v>
      </c>
      <c r="J172" s="7" t="s">
        <v>1490</v>
      </c>
      <c r="K172" s="7" t="s">
        <v>1097</v>
      </c>
      <c r="L172" s="7" t="s">
        <v>784</v>
      </c>
      <c r="M172" s="9" t="str">
        <f t="shared" si="74"/>
        <v>01:59.78</v>
      </c>
      <c r="N172" s="9" t="str">
        <f t="shared" si="75"/>
        <v>01:59.78</v>
      </c>
      <c r="O172" s="9" t="str">
        <f t="shared" si="76"/>
        <v>01:59.78</v>
      </c>
      <c r="P172" s="9" t="str">
        <f t="shared" si="77"/>
        <v>01:59.78</v>
      </c>
      <c r="R172" s="9">
        <f t="shared" si="78"/>
        <v>0.0013879425925925927</v>
      </c>
      <c r="S172" s="9">
        <f t="shared" si="79"/>
        <v>0.0013960480385390743</v>
      </c>
      <c r="T172" s="9" t="str">
        <f t="shared" si="80"/>
        <v>02:00.62</v>
      </c>
      <c r="U172" s="9" t="str">
        <f t="shared" si="81"/>
        <v>02:00.62</v>
      </c>
      <c r="V172" s="7" t="s">
        <v>784</v>
      </c>
      <c r="W172" s="9"/>
    </row>
    <row r="173" spans="3:23" ht="12.75">
      <c r="C173" s="7" t="s">
        <v>1085</v>
      </c>
      <c r="D173" s="7" t="str">
        <f t="shared" si="73"/>
        <v> 01:59.87</v>
      </c>
      <c r="E173" s="7" t="s">
        <v>782</v>
      </c>
      <c r="G173" s="7" t="s">
        <v>1429</v>
      </c>
      <c r="H173" s="7" t="s">
        <v>963</v>
      </c>
      <c r="I173" s="7" t="s">
        <v>875</v>
      </c>
      <c r="J173" s="7" t="s">
        <v>1398</v>
      </c>
      <c r="K173" s="7" t="s">
        <v>1430</v>
      </c>
      <c r="L173" s="7" t="s">
        <v>784</v>
      </c>
      <c r="M173" s="9" t="str">
        <f t="shared" si="74"/>
        <v>01:59.87</v>
      </c>
      <c r="N173" s="9" t="str">
        <f t="shared" si="75"/>
        <v>01:59.87</v>
      </c>
      <c r="O173" s="9" t="str">
        <f t="shared" si="76"/>
        <v>01:59.87</v>
      </c>
      <c r="P173" s="9" t="str">
        <f t="shared" si="77"/>
        <v>01:59.87</v>
      </c>
      <c r="R173" s="9">
        <f t="shared" si="78"/>
        <v>0.0013889842592592593</v>
      </c>
      <c r="S173" s="9">
        <f>IF(L173="M",R173*1.0058399,R173)</f>
        <v>0.0013970957884349073</v>
      </c>
      <c r="T173" s="9" t="str">
        <f t="shared" si="80"/>
        <v>02:00.71</v>
      </c>
      <c r="U173" s="9" t="str">
        <f t="shared" si="81"/>
        <v>02:00.71</v>
      </c>
      <c r="V173" s="7" t="s">
        <v>784</v>
      </c>
      <c r="W173" s="9"/>
    </row>
    <row r="175" spans="1:22" ht="12.75">
      <c r="A175" s="7" t="s">
        <v>945</v>
      </c>
      <c r="B175" s="8">
        <v>10</v>
      </c>
      <c r="C175" s="7" t="s">
        <v>953</v>
      </c>
      <c r="D175" s="7" t="str">
        <f aca="true" t="shared" si="83" ref="D175:D199">IF(V175="Y",IF(L175="Y"," "&amp;U175,"-"&amp;U175),IF(L175="M"," "&amp;P175,"-"&amp;P175))</f>
        <v> 00:38.50</v>
      </c>
      <c r="E175" s="7" t="s">
        <v>782</v>
      </c>
      <c r="G175" s="7" t="s">
        <v>1314</v>
      </c>
      <c r="H175" s="7">
        <v>12</v>
      </c>
      <c r="I175" s="7" t="s">
        <v>820</v>
      </c>
      <c r="J175" s="7" t="s">
        <v>735</v>
      </c>
      <c r="K175" s="7" t="s">
        <v>759</v>
      </c>
      <c r="L175" s="7" t="s">
        <v>784</v>
      </c>
      <c r="M175" s="9" t="str">
        <f aca="true" t="shared" si="84" ref="M175:M199">IF(E175="F",K175,K175+0.0000028)</f>
        <v>00:38.50</v>
      </c>
      <c r="N175" s="9" t="str">
        <f aca="true" t="shared" si="85" ref="N175:N199">IF(L175="Y",M175*0.9942,M175)</f>
        <v>00:38.50</v>
      </c>
      <c r="O175" s="9" t="str">
        <f aca="true" t="shared" si="86" ref="O175:O200">+TEXT(N175,"mm:ss.00")</f>
        <v>00:38.50</v>
      </c>
      <c r="P175" s="9" t="str">
        <f aca="true" t="shared" si="87" ref="P175:P199">IF(E175="F",O175,O175&amp;" f")</f>
        <v>00:38.50</v>
      </c>
      <c r="R175" s="9">
        <f aca="true" t="shared" si="88" ref="R175:R199">IF(E175="F",K175+0.0000028)</f>
        <v>0.00044840185185185193</v>
      </c>
      <c r="S175" s="9">
        <f aca="true" t="shared" si="89" ref="S175:S199">IF(L175="M",R175*1.0058399,R175)</f>
        <v>0.0004510204738264816</v>
      </c>
      <c r="T175" s="9" t="str">
        <f aca="true" t="shared" si="90" ref="T175:T200">+TEXT(S175,"mm:ss.00")</f>
        <v>00:38.97</v>
      </c>
      <c r="U175" s="9" t="str">
        <f aca="true" t="shared" si="91" ref="U175:U199">IF(E175="F",T175,T175&amp;" f")</f>
        <v>00:38.97</v>
      </c>
      <c r="V175" s="10" t="s">
        <v>784</v>
      </c>
    </row>
    <row r="176" spans="2:22" ht="12.75">
      <c r="B176" s="8">
        <v>8</v>
      </c>
      <c r="C176" s="7" t="s">
        <v>954</v>
      </c>
      <c r="D176" s="7" t="str">
        <f t="shared" si="83"/>
        <v> 00:38.96</v>
      </c>
      <c r="E176" s="7" t="s">
        <v>782</v>
      </c>
      <c r="G176" s="7" t="s">
        <v>1059</v>
      </c>
      <c r="H176" s="7">
        <v>11</v>
      </c>
      <c r="I176" s="7" t="s">
        <v>852</v>
      </c>
      <c r="J176" s="7" t="s">
        <v>2082</v>
      </c>
      <c r="K176" s="7" t="s">
        <v>2087</v>
      </c>
      <c r="L176" s="7" t="s">
        <v>784</v>
      </c>
      <c r="M176" s="9" t="str">
        <f t="shared" si="84"/>
        <v>00:38.96</v>
      </c>
      <c r="N176" s="9" t="str">
        <f t="shared" si="85"/>
        <v>00:38.96</v>
      </c>
      <c r="O176" s="9" t="str">
        <f t="shared" si="86"/>
        <v>00:38.96</v>
      </c>
      <c r="P176" s="9" t="str">
        <f t="shared" si="87"/>
        <v>00:38.96</v>
      </c>
      <c r="R176" s="9">
        <f t="shared" si="88"/>
        <v>0.000453725925925926</v>
      </c>
      <c r="S176" s="9">
        <f t="shared" si="89"/>
        <v>0.0004563756399607408</v>
      </c>
      <c r="T176" s="9" t="str">
        <f t="shared" si="90"/>
        <v>00:39.43</v>
      </c>
      <c r="U176" s="9" t="str">
        <f t="shared" si="91"/>
        <v>00:39.43</v>
      </c>
      <c r="V176" s="10" t="s">
        <v>784</v>
      </c>
    </row>
    <row r="177" spans="2:22" ht="12.75">
      <c r="B177" s="8">
        <v>6</v>
      </c>
      <c r="C177" s="7" t="s">
        <v>955</v>
      </c>
      <c r="D177" s="7" t="str">
        <f t="shared" si="83"/>
        <v> 00:39.13</v>
      </c>
      <c r="E177" s="7" t="s">
        <v>782</v>
      </c>
      <c r="G177" s="7" t="s">
        <v>1064</v>
      </c>
      <c r="H177" s="7">
        <v>11</v>
      </c>
      <c r="I177" s="7" t="s">
        <v>868</v>
      </c>
      <c r="J177" s="7" t="s">
        <v>2083</v>
      </c>
      <c r="K177" s="7" t="s">
        <v>2088</v>
      </c>
      <c r="L177" s="7" t="s">
        <v>784</v>
      </c>
      <c r="M177" s="9" t="str">
        <f t="shared" si="84"/>
        <v>00:39.13</v>
      </c>
      <c r="N177" s="9" t="str">
        <f t="shared" si="85"/>
        <v>00:39.13</v>
      </c>
      <c r="O177" s="9" t="str">
        <f t="shared" si="86"/>
        <v>00:39.13</v>
      </c>
      <c r="P177" s="9" t="str">
        <f t="shared" si="87"/>
        <v>00:39.13</v>
      </c>
      <c r="R177" s="9">
        <f t="shared" si="88"/>
        <v>0.0004556935185185185</v>
      </c>
      <c r="S177" s="9">
        <f t="shared" si="89"/>
        <v>0.0004583547230973148</v>
      </c>
      <c r="T177" s="9" t="str">
        <f t="shared" si="90"/>
        <v>00:39.60</v>
      </c>
      <c r="U177" s="9" t="str">
        <f t="shared" si="91"/>
        <v>00:39.60</v>
      </c>
      <c r="V177" s="10" t="s">
        <v>784</v>
      </c>
    </row>
    <row r="178" spans="2:22" ht="12.75">
      <c r="B178" s="8">
        <v>4</v>
      </c>
      <c r="C178" s="7" t="s">
        <v>956</v>
      </c>
      <c r="D178" s="7" t="str">
        <f>IF(V178="Y",IF(L178="Y"," "&amp;U178,"-"&amp;U178),IF(L178="M"," "&amp;P178,"-"&amp;P178))</f>
        <v> 00:39.55</v>
      </c>
      <c r="E178" s="7" t="s">
        <v>782</v>
      </c>
      <c r="G178" s="7" t="s">
        <v>1009</v>
      </c>
      <c r="H178" s="7">
        <v>12</v>
      </c>
      <c r="I178" s="7" t="s">
        <v>871</v>
      </c>
      <c r="J178" s="7" t="s">
        <v>737</v>
      </c>
      <c r="K178" s="7" t="s">
        <v>760</v>
      </c>
      <c r="L178" s="7" t="s">
        <v>784</v>
      </c>
      <c r="M178" s="9" t="str">
        <f>IF(E178="F",K178,K178+0.0000028)</f>
        <v>00:39.55</v>
      </c>
      <c r="N178" s="9" t="str">
        <f>IF(L178="Y",M178*0.9942,M178)</f>
        <v>00:39.55</v>
      </c>
      <c r="O178" s="9" t="str">
        <f t="shared" si="86"/>
        <v>00:39.55</v>
      </c>
      <c r="P178" s="9" t="str">
        <f>IF(E178="F",O178,O178&amp;" f")</f>
        <v>00:39.55</v>
      </c>
      <c r="R178" s="9">
        <f>IF(E178="F",K178+0.0000028)</f>
        <v>0.0004605546296296296</v>
      </c>
      <c r="S178" s="9">
        <f>IF(L178="M",R178*1.0058399,R178)</f>
        <v>0.00046324422261120364</v>
      </c>
      <c r="T178" s="9" t="str">
        <f t="shared" si="90"/>
        <v>00:40.02</v>
      </c>
      <c r="U178" s="9" t="str">
        <f>IF(E178="F",T178,T178&amp;" f")</f>
        <v>00:40.02</v>
      </c>
      <c r="V178" s="10" t="s">
        <v>784</v>
      </c>
    </row>
    <row r="179" spans="2:23" ht="12.75">
      <c r="B179" s="8">
        <v>2</v>
      </c>
      <c r="C179" s="7" t="s">
        <v>957</v>
      </c>
      <c r="D179" s="7" t="str">
        <f t="shared" si="83"/>
        <v> 00:40.04 f</v>
      </c>
      <c r="G179" s="7" t="s">
        <v>1517</v>
      </c>
      <c r="H179" s="7">
        <v>12</v>
      </c>
      <c r="I179" s="7" t="s">
        <v>830</v>
      </c>
      <c r="J179" s="7" t="s">
        <v>1056</v>
      </c>
      <c r="K179" s="7" t="s">
        <v>188</v>
      </c>
      <c r="L179" s="7" t="s">
        <v>784</v>
      </c>
      <c r="M179" s="9">
        <f t="shared" si="84"/>
        <v>0.0004634481481481482</v>
      </c>
      <c r="N179" s="9">
        <f t="shared" si="85"/>
        <v>0.0004634481481481482</v>
      </c>
      <c r="O179" s="9" t="str">
        <f t="shared" si="86"/>
        <v>00:40.04</v>
      </c>
      <c r="P179" s="9" t="str">
        <f t="shared" si="87"/>
        <v>00:40.04 f</v>
      </c>
      <c r="R179" s="9" t="b">
        <f t="shared" si="88"/>
        <v>0</v>
      </c>
      <c r="S179" s="9">
        <f t="shared" si="89"/>
        <v>0</v>
      </c>
      <c r="T179" s="9" t="str">
        <f t="shared" si="90"/>
        <v>00:00.00</v>
      </c>
      <c r="U179" s="9" t="str">
        <f t="shared" si="91"/>
        <v>00:00.00 f</v>
      </c>
      <c r="V179" s="10" t="s">
        <v>784</v>
      </c>
      <c r="W179" s="7" t="s">
        <v>187</v>
      </c>
    </row>
    <row r="180" spans="2:22" ht="12.75">
      <c r="B180" s="8">
        <v>1</v>
      </c>
      <c r="C180" s="7" t="s">
        <v>958</v>
      </c>
      <c r="D180" s="7" t="str">
        <f t="shared" si="83"/>
        <v> 00:40.17</v>
      </c>
      <c r="E180" s="7" t="s">
        <v>782</v>
      </c>
      <c r="G180" s="7" t="s">
        <v>1504</v>
      </c>
      <c r="H180" s="7" t="s">
        <v>791</v>
      </c>
      <c r="I180" s="7" t="s">
        <v>816</v>
      </c>
      <c r="J180" s="7" t="s">
        <v>1759</v>
      </c>
      <c r="K180" s="7" t="s">
        <v>1777</v>
      </c>
      <c r="L180" s="7" t="s">
        <v>784</v>
      </c>
      <c r="M180" s="9" t="str">
        <f t="shared" si="84"/>
        <v>00:40.17</v>
      </c>
      <c r="N180" s="9" t="str">
        <f t="shared" si="85"/>
        <v>00:40.17</v>
      </c>
      <c r="O180" s="9" t="str">
        <f t="shared" si="86"/>
        <v>00:40.17</v>
      </c>
      <c r="P180" s="9" t="str">
        <f t="shared" si="87"/>
        <v>00:40.17</v>
      </c>
      <c r="R180" s="9">
        <f t="shared" si="88"/>
        <v>0.0004677305555555555</v>
      </c>
      <c r="S180" s="9">
        <f t="shared" si="89"/>
        <v>0.00047046205522694443</v>
      </c>
      <c r="T180" s="9" t="str">
        <f t="shared" si="90"/>
        <v>00:40.65</v>
      </c>
      <c r="U180" s="9" t="str">
        <f t="shared" si="91"/>
        <v>00:40.65</v>
      </c>
      <c r="V180" s="10" t="s">
        <v>784</v>
      </c>
    </row>
    <row r="181" spans="3:22" ht="12.75">
      <c r="C181" s="7" t="s">
        <v>959</v>
      </c>
      <c r="D181" s="7" t="str">
        <f t="shared" si="83"/>
        <v> 00:40.32</v>
      </c>
      <c r="E181" s="7" t="s">
        <v>782</v>
      </c>
      <c r="G181" s="7" t="s">
        <v>679</v>
      </c>
      <c r="H181" s="7" t="s">
        <v>791</v>
      </c>
      <c r="I181" s="7" t="s">
        <v>1651</v>
      </c>
      <c r="J181" s="7" t="s">
        <v>743</v>
      </c>
      <c r="K181" s="7" t="s">
        <v>761</v>
      </c>
      <c r="L181" s="7" t="s">
        <v>784</v>
      </c>
      <c r="M181" s="9" t="str">
        <f t="shared" si="84"/>
        <v>00:40.32</v>
      </c>
      <c r="N181" s="9" t="str">
        <f t="shared" si="85"/>
        <v>00:40.32</v>
      </c>
      <c r="O181" s="9" t="str">
        <f t="shared" si="86"/>
        <v>00:40.32</v>
      </c>
      <c r="P181" s="9" t="str">
        <f t="shared" si="87"/>
        <v>00:40.32</v>
      </c>
      <c r="R181" s="9">
        <f t="shared" si="88"/>
        <v>0.0004694666666666667</v>
      </c>
      <c r="S181" s="9">
        <f t="shared" si="89"/>
        <v>0.00047220830505333335</v>
      </c>
      <c r="T181" s="9" t="str">
        <f t="shared" si="90"/>
        <v>00:40.80</v>
      </c>
      <c r="U181" s="9" t="str">
        <f t="shared" si="91"/>
        <v>00:40.80</v>
      </c>
      <c r="V181" s="10" t="s">
        <v>784</v>
      </c>
    </row>
    <row r="182" spans="3:22" ht="12.75">
      <c r="C182" s="7" t="s">
        <v>960</v>
      </c>
      <c r="D182" s="7" t="str">
        <f t="shared" si="83"/>
        <v> 00:40.48</v>
      </c>
      <c r="E182" s="7" t="s">
        <v>782</v>
      </c>
      <c r="G182" s="7" t="s">
        <v>1506</v>
      </c>
      <c r="H182" s="7" t="s">
        <v>962</v>
      </c>
      <c r="I182" s="7" t="s">
        <v>867</v>
      </c>
      <c r="J182" s="7" t="s">
        <v>1797</v>
      </c>
      <c r="K182" s="7" t="s">
        <v>1803</v>
      </c>
      <c r="L182" s="7" t="s">
        <v>784</v>
      </c>
      <c r="M182" s="9" t="str">
        <f t="shared" si="84"/>
        <v>00:40.48</v>
      </c>
      <c r="N182" s="9" t="str">
        <f t="shared" si="85"/>
        <v>00:40.48</v>
      </c>
      <c r="O182" s="9" t="str">
        <f t="shared" si="86"/>
        <v>00:40.48</v>
      </c>
      <c r="P182" s="9" t="str">
        <f t="shared" si="87"/>
        <v>00:40.48</v>
      </c>
      <c r="R182" s="9">
        <f t="shared" si="88"/>
        <v>0.0004713185185185185</v>
      </c>
      <c r="S182" s="9">
        <f t="shared" si="89"/>
        <v>0.00047407097153481483</v>
      </c>
      <c r="T182" s="9" t="str">
        <f t="shared" si="90"/>
        <v>00:40.96</v>
      </c>
      <c r="U182" s="9" t="str">
        <f t="shared" si="91"/>
        <v>00:40.96</v>
      </c>
      <c r="V182" s="10" t="s">
        <v>784</v>
      </c>
    </row>
    <row r="183" spans="3:22" ht="12.75">
      <c r="C183" s="7" t="s">
        <v>961</v>
      </c>
      <c r="D183" s="7" t="str">
        <f t="shared" si="83"/>
        <v> 00:40.48</v>
      </c>
      <c r="E183" s="7" t="s">
        <v>782</v>
      </c>
      <c r="G183" s="7" t="s">
        <v>1612</v>
      </c>
      <c r="I183" s="7" t="s">
        <v>832</v>
      </c>
      <c r="J183" s="7" t="s">
        <v>1884</v>
      </c>
      <c r="K183" s="7" t="s">
        <v>1803</v>
      </c>
      <c r="L183" s="7" t="s">
        <v>784</v>
      </c>
      <c r="M183" s="9" t="str">
        <f t="shared" si="84"/>
        <v>00:40.48</v>
      </c>
      <c r="N183" s="9" t="str">
        <f t="shared" si="85"/>
        <v>00:40.48</v>
      </c>
      <c r="O183" s="9" t="str">
        <f t="shared" si="86"/>
        <v>00:40.48</v>
      </c>
      <c r="P183" s="9" t="str">
        <f t="shared" si="87"/>
        <v>00:40.48</v>
      </c>
      <c r="R183" s="9">
        <f t="shared" si="88"/>
        <v>0.0004713185185185185</v>
      </c>
      <c r="S183" s="9">
        <f t="shared" si="89"/>
        <v>0.00047407097153481483</v>
      </c>
      <c r="T183" s="9" t="str">
        <f t="shared" si="90"/>
        <v>00:40.96</v>
      </c>
      <c r="U183" s="9" t="str">
        <f t="shared" si="91"/>
        <v>00:40.96</v>
      </c>
      <c r="V183" s="10" t="s">
        <v>784</v>
      </c>
    </row>
    <row r="184" spans="3:22" ht="12.75">
      <c r="C184" s="7" t="s">
        <v>962</v>
      </c>
      <c r="D184" s="7" t="str">
        <f t="shared" si="83"/>
        <v> 00:40.69</v>
      </c>
      <c r="E184" s="7" t="s">
        <v>782</v>
      </c>
      <c r="G184" s="7" t="s">
        <v>1505</v>
      </c>
      <c r="H184" s="7" t="s">
        <v>791</v>
      </c>
      <c r="I184" s="7" t="s">
        <v>837</v>
      </c>
      <c r="J184" s="7" t="s">
        <v>1424</v>
      </c>
      <c r="K184" s="7" t="s">
        <v>1431</v>
      </c>
      <c r="L184" s="7" t="s">
        <v>784</v>
      </c>
      <c r="M184" s="9" t="str">
        <f t="shared" si="84"/>
        <v>00:40.69</v>
      </c>
      <c r="N184" s="9" t="str">
        <f t="shared" si="85"/>
        <v>00:40.69</v>
      </c>
      <c r="O184" s="9" t="str">
        <f t="shared" si="86"/>
        <v>00:40.69</v>
      </c>
      <c r="P184" s="9" t="str">
        <f t="shared" si="87"/>
        <v>00:40.69</v>
      </c>
      <c r="R184" s="9">
        <f t="shared" si="88"/>
        <v>0.000473749074074074</v>
      </c>
      <c r="S184" s="9">
        <f t="shared" si="89"/>
        <v>0.0004765157212917592</v>
      </c>
      <c r="T184" s="9" t="str">
        <f t="shared" si="90"/>
        <v>00:41.17</v>
      </c>
      <c r="U184" s="9" t="str">
        <f t="shared" si="91"/>
        <v>00:41.17</v>
      </c>
      <c r="V184" s="10" t="s">
        <v>784</v>
      </c>
    </row>
    <row r="185" spans="3:22" ht="12.75">
      <c r="C185" s="7" t="s">
        <v>963</v>
      </c>
      <c r="D185" s="7" t="str">
        <f t="shared" si="83"/>
        <v> 00:40.73</v>
      </c>
      <c r="E185" s="7" t="s">
        <v>782</v>
      </c>
      <c r="G185" s="7" t="s">
        <v>1687</v>
      </c>
      <c r="H185" s="7" t="s">
        <v>963</v>
      </c>
      <c r="I185" s="7" t="s">
        <v>1688</v>
      </c>
      <c r="J185" s="7" t="s">
        <v>1402</v>
      </c>
      <c r="K185" s="7" t="s">
        <v>2017</v>
      </c>
      <c r="L185" s="7" t="s">
        <v>784</v>
      </c>
      <c r="M185" s="9" t="str">
        <f t="shared" si="84"/>
        <v>00:40.73</v>
      </c>
      <c r="N185" s="9" t="str">
        <f t="shared" si="85"/>
        <v>00:40.73</v>
      </c>
      <c r="O185" s="9" t="str">
        <f t="shared" si="86"/>
        <v>00:40.73</v>
      </c>
      <c r="P185" s="9" t="str">
        <f t="shared" si="87"/>
        <v>00:40.73</v>
      </c>
      <c r="R185" s="9">
        <f t="shared" si="88"/>
        <v>0.00047421203703703707</v>
      </c>
      <c r="S185" s="9">
        <f t="shared" si="89"/>
        <v>0.0004769813879121297</v>
      </c>
      <c r="T185" s="9" t="str">
        <f t="shared" si="90"/>
        <v>00:41.21</v>
      </c>
      <c r="U185" s="9" t="str">
        <f t="shared" si="91"/>
        <v>00:41.21</v>
      </c>
      <c r="V185" s="10" t="s">
        <v>784</v>
      </c>
    </row>
    <row r="186" spans="3:23" ht="12.75">
      <c r="C186" s="7" t="s">
        <v>791</v>
      </c>
      <c r="D186" s="7" t="str">
        <f t="shared" si="83"/>
        <v> 00:40.94 f</v>
      </c>
      <c r="G186" s="7" t="s">
        <v>1737</v>
      </c>
      <c r="H186" s="7" t="s">
        <v>963</v>
      </c>
      <c r="I186" s="7" t="s">
        <v>875</v>
      </c>
      <c r="J186" s="7" t="s">
        <v>1735</v>
      </c>
      <c r="K186" s="7" t="s">
        <v>1738</v>
      </c>
      <c r="L186" s="7" t="s">
        <v>784</v>
      </c>
      <c r="M186" s="9">
        <f t="shared" si="84"/>
        <v>0.00047386481481481485</v>
      </c>
      <c r="N186" s="9">
        <f t="shared" si="85"/>
        <v>0.00047386481481481485</v>
      </c>
      <c r="O186" s="9" t="str">
        <f t="shared" si="86"/>
        <v>00:40.94</v>
      </c>
      <c r="P186" s="9" t="str">
        <f t="shared" si="87"/>
        <v>00:40.94 f</v>
      </c>
      <c r="R186" s="9" t="b">
        <f t="shared" si="88"/>
        <v>0</v>
      </c>
      <c r="S186" s="9">
        <f t="shared" si="89"/>
        <v>0</v>
      </c>
      <c r="T186" s="9" t="str">
        <f t="shared" si="90"/>
        <v>00:00.00</v>
      </c>
      <c r="U186" s="9" t="str">
        <f t="shared" si="91"/>
        <v>00:00.00 f</v>
      </c>
      <c r="V186" s="10" t="s">
        <v>784</v>
      </c>
      <c r="W186" s="7" t="s">
        <v>2020</v>
      </c>
    </row>
    <row r="187" spans="3:22" ht="12.75">
      <c r="C187" s="7" t="s">
        <v>964</v>
      </c>
      <c r="D187" s="7" t="str">
        <f>IF(V187="Y",IF(L187="Y"," "&amp;U187,"-"&amp;U187),IF(L187="M"," "&amp;P187,"-"&amp;P187))</f>
        <v> 00:41.03</v>
      </c>
      <c r="E187" s="7" t="s">
        <v>782</v>
      </c>
      <c r="G187" s="7" t="s">
        <v>718</v>
      </c>
      <c r="H187" s="7" t="s">
        <v>963</v>
      </c>
      <c r="I187" s="7" t="s">
        <v>1651</v>
      </c>
      <c r="J187" s="7" t="s">
        <v>1773</v>
      </c>
      <c r="K187" s="7" t="s">
        <v>1849</v>
      </c>
      <c r="L187" s="7" t="s">
        <v>784</v>
      </c>
      <c r="M187" s="9" t="str">
        <f>IF(E187="F",K187,K187+0.0000028)</f>
        <v>00:41.03</v>
      </c>
      <c r="N187" s="9" t="str">
        <f>IF(L187="Y",M187*0.9942,M187)</f>
        <v>00:41.03</v>
      </c>
      <c r="O187" s="9" t="str">
        <f t="shared" si="86"/>
        <v>00:41.03</v>
      </c>
      <c r="P187" s="9" t="str">
        <f>IF(E187="F",O187,O187&amp;" f")</f>
        <v>00:41.03</v>
      </c>
      <c r="R187" s="9">
        <f>IF(E187="F",K187+0.0000028)</f>
        <v>0.0004776842592592593</v>
      </c>
      <c r="S187" s="9">
        <f>IF(L187="M",R187*1.0058399,R187)</f>
        <v>0.00048047388756490745</v>
      </c>
      <c r="T187" s="9" t="str">
        <f t="shared" si="90"/>
        <v>00:41.51</v>
      </c>
      <c r="U187" s="9" t="str">
        <f>IF(E187="F",T187,T187&amp;" f")</f>
        <v>00:41.51</v>
      </c>
      <c r="V187" s="10" t="s">
        <v>784</v>
      </c>
    </row>
    <row r="188" spans="3:22" ht="12.75">
      <c r="C188" s="7" t="s">
        <v>965</v>
      </c>
      <c r="D188" s="7" t="str">
        <f t="shared" si="83"/>
        <v> 00:41.16</v>
      </c>
      <c r="E188" s="7" t="s">
        <v>782</v>
      </c>
      <c r="G188" s="7" t="s">
        <v>1358</v>
      </c>
      <c r="H188" s="7" t="s">
        <v>962</v>
      </c>
      <c r="I188" s="7" t="s">
        <v>851</v>
      </c>
      <c r="J188" s="7" t="s">
        <v>602</v>
      </c>
      <c r="K188" s="7" t="s">
        <v>681</v>
      </c>
      <c r="L188" s="7" t="s">
        <v>784</v>
      </c>
      <c r="M188" s="9" t="str">
        <f t="shared" si="84"/>
        <v>00:41.16</v>
      </c>
      <c r="N188" s="9" t="str">
        <f t="shared" si="85"/>
        <v>00:41.16</v>
      </c>
      <c r="O188" s="9" t="str">
        <f t="shared" si="86"/>
        <v>00:41.16</v>
      </c>
      <c r="P188" s="9" t="str">
        <f t="shared" si="87"/>
        <v>00:41.16</v>
      </c>
      <c r="R188" s="9">
        <f t="shared" si="88"/>
        <v>0.00047918888888888884</v>
      </c>
      <c r="S188" s="9">
        <f t="shared" si="89"/>
        <v>0.00048198730408111106</v>
      </c>
      <c r="T188" s="9" t="str">
        <f t="shared" si="90"/>
        <v>00:41.64</v>
      </c>
      <c r="U188" s="9" t="str">
        <f t="shared" si="91"/>
        <v>00:41.64</v>
      </c>
      <c r="V188" s="10" t="s">
        <v>784</v>
      </c>
    </row>
    <row r="189" spans="3:22" ht="12.75">
      <c r="C189" s="7" t="s">
        <v>966</v>
      </c>
      <c r="D189" s="7" t="str">
        <f t="shared" si="83"/>
        <v> 00:41.18</v>
      </c>
      <c r="E189" s="7" t="s">
        <v>782</v>
      </c>
      <c r="G189" s="7" t="s">
        <v>2018</v>
      </c>
      <c r="H189" s="7" t="s">
        <v>791</v>
      </c>
      <c r="I189" s="7" t="s">
        <v>829</v>
      </c>
      <c r="J189" s="7" t="s">
        <v>2011</v>
      </c>
      <c r="K189" s="7" t="s">
        <v>2019</v>
      </c>
      <c r="L189" s="7" t="s">
        <v>784</v>
      </c>
      <c r="M189" s="9" t="str">
        <f t="shared" si="84"/>
        <v>00:41.18</v>
      </c>
      <c r="N189" s="9" t="str">
        <f t="shared" si="85"/>
        <v>00:41.18</v>
      </c>
      <c r="O189" s="9" t="str">
        <f t="shared" si="86"/>
        <v>00:41.18</v>
      </c>
      <c r="P189" s="9" t="str">
        <f t="shared" si="87"/>
        <v>00:41.18</v>
      </c>
      <c r="R189" s="9">
        <f t="shared" si="88"/>
        <v>0.0004794203703703704</v>
      </c>
      <c r="S189" s="9">
        <f t="shared" si="89"/>
        <v>0.0004822201373912963</v>
      </c>
      <c r="T189" s="9" t="str">
        <f t="shared" si="90"/>
        <v>00:41.66</v>
      </c>
      <c r="U189" s="9" t="str">
        <f t="shared" si="91"/>
        <v>00:41.66</v>
      </c>
      <c r="V189" s="10" t="s">
        <v>784</v>
      </c>
    </row>
    <row r="190" spans="3:22" ht="12.75">
      <c r="C190" s="7" t="s">
        <v>967</v>
      </c>
      <c r="D190" s="7" t="str">
        <f t="shared" si="83"/>
        <v> 00:41.39</v>
      </c>
      <c r="E190" s="7" t="s">
        <v>782</v>
      </c>
      <c r="G190" s="7" t="s">
        <v>1525</v>
      </c>
      <c r="H190" s="7" t="s">
        <v>791</v>
      </c>
      <c r="I190" s="7" t="s">
        <v>831</v>
      </c>
      <c r="J190" s="7" t="s">
        <v>1916</v>
      </c>
      <c r="K190" s="7" t="s">
        <v>1936</v>
      </c>
      <c r="L190" s="7" t="s">
        <v>784</v>
      </c>
      <c r="M190" s="9" t="str">
        <f t="shared" si="84"/>
        <v>00:41.39</v>
      </c>
      <c r="N190" s="9" t="str">
        <f t="shared" si="85"/>
        <v>00:41.39</v>
      </c>
      <c r="O190" s="9" t="str">
        <f t="shared" si="86"/>
        <v>00:41.39</v>
      </c>
      <c r="P190" s="9" t="str">
        <f t="shared" si="87"/>
        <v>00:41.39</v>
      </c>
      <c r="R190" s="9">
        <f t="shared" si="88"/>
        <v>0.0004818509259259259</v>
      </c>
      <c r="S190" s="9">
        <f t="shared" si="89"/>
        <v>0.0004846648871482407</v>
      </c>
      <c r="T190" s="9" t="str">
        <f t="shared" si="90"/>
        <v>00:41.88</v>
      </c>
      <c r="U190" s="9" t="str">
        <f t="shared" si="91"/>
        <v>00:41.88</v>
      </c>
      <c r="V190" s="10" t="s">
        <v>784</v>
      </c>
    </row>
    <row r="191" spans="3:22" ht="12.75">
      <c r="C191" s="7" t="s">
        <v>968</v>
      </c>
      <c r="D191" s="7" t="str">
        <f>IF(V191="Y",IF(L191="Y"," "&amp;U191,"-"&amp;U191),IF(L191="M"," "&amp;P191,"-"&amp;P191))</f>
        <v> 00:41.48</v>
      </c>
      <c r="E191" s="7" t="s">
        <v>782</v>
      </c>
      <c r="G191" s="7" t="s">
        <v>1538</v>
      </c>
      <c r="H191" s="7" t="s">
        <v>791</v>
      </c>
      <c r="I191" s="7" t="s">
        <v>816</v>
      </c>
      <c r="J191" s="7" t="s">
        <v>1120</v>
      </c>
      <c r="K191" s="7" t="s">
        <v>1124</v>
      </c>
      <c r="L191" s="7" t="s">
        <v>784</v>
      </c>
      <c r="M191" s="9" t="str">
        <f>IF(E191="F",K191,K191+0.0000028)</f>
        <v>00:41.48</v>
      </c>
      <c r="N191" s="9" t="str">
        <f>IF(L191="Y",M191*0.9942,M191)</f>
        <v>00:41.48</v>
      </c>
      <c r="O191" s="9" t="str">
        <f t="shared" si="86"/>
        <v>00:41.48</v>
      </c>
      <c r="P191" s="9" t="str">
        <f>IF(E191="F",O191,O191&amp;" f")</f>
        <v>00:41.48</v>
      </c>
      <c r="R191" s="9">
        <f>IF(E191="F",K191+0.0000028)</f>
        <v>0.0004828925925925925</v>
      </c>
      <c r="S191" s="9">
        <f>IF(L191="M",R191*1.0058399,R191)</f>
        <v>0.00048571263704407403</v>
      </c>
      <c r="T191" s="9" t="str">
        <f t="shared" si="90"/>
        <v>00:41.97</v>
      </c>
      <c r="U191" s="9" t="str">
        <f>IF(E191="F",T191,T191&amp;" f")</f>
        <v>00:41.97</v>
      </c>
      <c r="V191" s="10" t="s">
        <v>784</v>
      </c>
    </row>
    <row r="192" spans="3:22" ht="12.75">
      <c r="C192" s="7" t="s">
        <v>969</v>
      </c>
      <c r="D192" s="7" t="str">
        <f>IF(V192="Y",IF(L192="Y"," "&amp;U192,"-"&amp;U192),IF(L192="M"," "&amp;P192,"-"&amp;P192))</f>
        <v> 00:41.60</v>
      </c>
      <c r="E192" s="7" t="s">
        <v>782</v>
      </c>
      <c r="G192" s="7" t="s">
        <v>1611</v>
      </c>
      <c r="I192" s="7" t="s">
        <v>808</v>
      </c>
      <c r="J192" s="7" t="s">
        <v>1889</v>
      </c>
      <c r="K192" s="7" t="s">
        <v>1935</v>
      </c>
      <c r="L192" s="7" t="s">
        <v>784</v>
      </c>
      <c r="M192" s="9" t="str">
        <f>IF(E192="F",K192,K192+0.0000028)</f>
        <v>00:41.60</v>
      </c>
      <c r="N192" s="9" t="str">
        <f>IF(L192="Y",M192*0.9942,M192)</f>
        <v>00:41.60</v>
      </c>
      <c r="O192" s="9" t="str">
        <f t="shared" si="86"/>
        <v>00:41.60</v>
      </c>
      <c r="P192" s="9" t="str">
        <f>IF(E192="F",O192,O192&amp;" f")</f>
        <v>00:41.60</v>
      </c>
      <c r="R192" s="9">
        <f>IF(E192="F",K192+0.0000028)</f>
        <v>0.00048428148148148156</v>
      </c>
      <c r="S192" s="9">
        <f>IF(L192="M",R192*1.0058399,R192)</f>
        <v>0.0004871096369051853</v>
      </c>
      <c r="T192" s="9" t="str">
        <f t="shared" si="90"/>
        <v>00:42.09</v>
      </c>
      <c r="U192" s="9" t="str">
        <f>IF(E192="F",T192,T192&amp;" f")</f>
        <v>00:42.09</v>
      </c>
      <c r="V192" s="10" t="s">
        <v>784</v>
      </c>
    </row>
    <row r="193" spans="3:22" ht="12.75">
      <c r="C193" s="7" t="s">
        <v>970</v>
      </c>
      <c r="D193" s="7" t="str">
        <f t="shared" si="83"/>
        <v> 00:41.60</v>
      </c>
      <c r="E193" s="7" t="s">
        <v>782</v>
      </c>
      <c r="G193" s="7" t="s">
        <v>680</v>
      </c>
      <c r="I193" s="7" t="s">
        <v>808</v>
      </c>
      <c r="J193" s="7" t="s">
        <v>1891</v>
      </c>
      <c r="K193" s="7" t="s">
        <v>1935</v>
      </c>
      <c r="L193" s="7" t="s">
        <v>784</v>
      </c>
      <c r="M193" s="9" t="str">
        <f t="shared" si="84"/>
        <v>00:41.60</v>
      </c>
      <c r="N193" s="9" t="str">
        <f t="shared" si="85"/>
        <v>00:41.60</v>
      </c>
      <c r="O193" s="9" t="str">
        <f t="shared" si="86"/>
        <v>00:41.60</v>
      </c>
      <c r="P193" s="9" t="str">
        <f t="shared" si="87"/>
        <v>00:41.60</v>
      </c>
      <c r="R193" s="9">
        <f t="shared" si="88"/>
        <v>0.00048428148148148156</v>
      </c>
      <c r="S193" s="9">
        <f t="shared" si="89"/>
        <v>0.0004871096369051853</v>
      </c>
      <c r="T193" s="9" t="str">
        <f t="shared" si="90"/>
        <v>00:42.09</v>
      </c>
      <c r="U193" s="9" t="str">
        <f t="shared" si="91"/>
        <v>00:42.09</v>
      </c>
      <c r="V193" s="10" t="s">
        <v>784</v>
      </c>
    </row>
    <row r="194" spans="3:22" ht="12.75">
      <c r="C194" s="7" t="s">
        <v>971</v>
      </c>
      <c r="D194" s="7" t="str">
        <f>IF(V194="Y",IF(L194="Y"," "&amp;U194,"-"&amp;U194),IF(L194="M"," "&amp;P194,"-"&amp;P194))</f>
        <v> 00:41.75</v>
      </c>
      <c r="E194" s="7" t="s">
        <v>782</v>
      </c>
      <c r="G194" s="7" t="s">
        <v>616</v>
      </c>
      <c r="H194" s="7" t="s">
        <v>962</v>
      </c>
      <c r="I194" s="7" t="s">
        <v>445</v>
      </c>
      <c r="J194" s="7" t="s">
        <v>566</v>
      </c>
      <c r="K194" s="7" t="s">
        <v>579</v>
      </c>
      <c r="L194" s="7" t="s">
        <v>784</v>
      </c>
      <c r="M194" s="9" t="str">
        <f>IF(E194="F",K194,K194+0.0000028)</f>
        <v>00:41.75</v>
      </c>
      <c r="N194" s="9" t="str">
        <f>IF(L194="Y",M194*0.9942,M194)</f>
        <v>00:41.75</v>
      </c>
      <c r="O194" s="9" t="str">
        <f t="shared" si="86"/>
        <v>00:41.75</v>
      </c>
      <c r="P194" s="9" t="str">
        <f>IF(E194="F",O194,O194&amp;" f")</f>
        <v>00:41.75</v>
      </c>
      <c r="R194" s="9">
        <f>IF(E194="F",K194+0.0000028)</f>
        <v>0.0004860175925925926</v>
      </c>
      <c r="S194" s="9">
        <f>IF(L194="M",R194*1.0058399,R194)</f>
        <v>0.0004888558867315741</v>
      </c>
      <c r="T194" s="9" t="str">
        <f t="shared" si="90"/>
        <v>00:42.24</v>
      </c>
      <c r="U194" s="9" t="str">
        <f>IF(E194="F",T194,T194&amp;" f")</f>
        <v>00:42.24</v>
      </c>
      <c r="V194" s="10" t="s">
        <v>784</v>
      </c>
    </row>
    <row r="195" spans="3:22" ht="12.75">
      <c r="C195" s="7" t="s">
        <v>973</v>
      </c>
      <c r="D195" s="7" t="str">
        <f t="shared" si="83"/>
        <v> 00:41.85</v>
      </c>
      <c r="E195" s="7" t="s">
        <v>782</v>
      </c>
      <c r="G195" s="7" t="s">
        <v>248</v>
      </c>
      <c r="H195" s="7" t="s">
        <v>963</v>
      </c>
      <c r="I195" s="7" t="s">
        <v>986</v>
      </c>
      <c r="J195" s="7" t="s">
        <v>647</v>
      </c>
      <c r="K195" s="7" t="s">
        <v>249</v>
      </c>
      <c r="L195" s="7" t="s">
        <v>784</v>
      </c>
      <c r="M195" s="9" t="str">
        <f t="shared" si="84"/>
        <v>00:41.85</v>
      </c>
      <c r="N195" s="9" t="str">
        <f t="shared" si="85"/>
        <v>00:41.85</v>
      </c>
      <c r="O195" s="9" t="str">
        <f t="shared" si="86"/>
        <v>00:41.85</v>
      </c>
      <c r="P195" s="9" t="str">
        <f t="shared" si="87"/>
        <v>00:41.85</v>
      </c>
      <c r="R195" s="9">
        <f t="shared" si="88"/>
        <v>0.000487175</v>
      </c>
      <c r="S195" s="9">
        <f t="shared" si="89"/>
        <v>0.0004900200532825</v>
      </c>
      <c r="T195" s="9" t="str">
        <f t="shared" si="90"/>
        <v>00:42.34</v>
      </c>
      <c r="U195" s="9" t="str">
        <f t="shared" si="91"/>
        <v>00:42.34</v>
      </c>
      <c r="V195" s="10" t="s">
        <v>784</v>
      </c>
    </row>
    <row r="196" spans="3:22" ht="12.75">
      <c r="C196" s="7" t="s">
        <v>974</v>
      </c>
      <c r="D196" s="7" t="str">
        <f t="shared" si="83"/>
        <v> 00:41.86</v>
      </c>
      <c r="E196" s="7" t="s">
        <v>782</v>
      </c>
      <c r="G196" s="7" t="s">
        <v>1432</v>
      </c>
      <c r="H196" s="7" t="s">
        <v>963</v>
      </c>
      <c r="I196" s="7" t="s">
        <v>830</v>
      </c>
      <c r="J196" s="7" t="s">
        <v>1433</v>
      </c>
      <c r="K196" s="7" t="s">
        <v>1434</v>
      </c>
      <c r="L196" s="7" t="s">
        <v>784</v>
      </c>
      <c r="M196" s="9" t="str">
        <f t="shared" si="84"/>
        <v>00:41.86</v>
      </c>
      <c r="N196" s="9" t="str">
        <f t="shared" si="85"/>
        <v>00:41.86</v>
      </c>
      <c r="O196" s="9" t="str">
        <f t="shared" si="86"/>
        <v>00:41.86</v>
      </c>
      <c r="P196" s="9" t="str">
        <f t="shared" si="87"/>
        <v>00:41.86</v>
      </c>
      <c r="R196" s="9">
        <f t="shared" si="88"/>
        <v>0.0004872907407407407</v>
      </c>
      <c r="S196" s="9">
        <f t="shared" si="89"/>
        <v>0.0004901364699375926</v>
      </c>
      <c r="T196" s="9" t="str">
        <f t="shared" si="90"/>
        <v>00:42.35</v>
      </c>
      <c r="U196" s="9" t="str">
        <f t="shared" si="91"/>
        <v>00:42.35</v>
      </c>
      <c r="V196" s="10" t="s">
        <v>784</v>
      </c>
    </row>
    <row r="197" spans="3:22" ht="12.75">
      <c r="C197" s="7" t="s">
        <v>1083</v>
      </c>
      <c r="D197" s="7" t="str">
        <f t="shared" si="83"/>
        <v> 00:41.87</v>
      </c>
      <c r="E197" s="7" t="s">
        <v>782</v>
      </c>
      <c r="G197" s="7" t="s">
        <v>1436</v>
      </c>
      <c r="H197" s="7" t="s">
        <v>962</v>
      </c>
      <c r="I197" s="7" t="s">
        <v>835</v>
      </c>
      <c r="J197" s="7" t="s">
        <v>1403</v>
      </c>
      <c r="K197" s="7" t="s">
        <v>1435</v>
      </c>
      <c r="L197" s="7" t="s">
        <v>784</v>
      </c>
      <c r="M197" s="9" t="str">
        <f t="shared" si="84"/>
        <v>00:41.87</v>
      </c>
      <c r="N197" s="9" t="str">
        <f t="shared" si="85"/>
        <v>00:41.87</v>
      </c>
      <c r="O197" s="9" t="str">
        <f t="shared" si="86"/>
        <v>00:41.87</v>
      </c>
      <c r="P197" s="9" t="str">
        <f t="shared" si="87"/>
        <v>00:41.87</v>
      </c>
      <c r="R197" s="9">
        <f t="shared" si="88"/>
        <v>0.0004874064814814815</v>
      </c>
      <c r="S197" s="9">
        <f t="shared" si="89"/>
        <v>0.0004902528865926852</v>
      </c>
      <c r="T197" s="9" t="str">
        <f t="shared" si="90"/>
        <v>00:42.36</v>
      </c>
      <c r="U197" s="9" t="str">
        <f t="shared" si="91"/>
        <v>00:42.36</v>
      </c>
      <c r="V197" s="10" t="s">
        <v>784</v>
      </c>
    </row>
    <row r="198" spans="3:22" ht="12.75">
      <c r="C198" s="7" t="s">
        <v>1084</v>
      </c>
      <c r="D198" s="7" t="str">
        <f t="shared" si="83"/>
        <v> 00:41.89</v>
      </c>
      <c r="E198" s="7" t="s">
        <v>782</v>
      </c>
      <c r="G198" s="7" t="s">
        <v>1937</v>
      </c>
      <c r="H198" s="7" t="s">
        <v>791</v>
      </c>
      <c r="I198" s="7" t="s">
        <v>841</v>
      </c>
      <c r="J198" s="7" t="s">
        <v>1902</v>
      </c>
      <c r="K198" s="7" t="s">
        <v>1938</v>
      </c>
      <c r="L198" s="7" t="s">
        <v>784</v>
      </c>
      <c r="M198" s="9" t="str">
        <f t="shared" si="84"/>
        <v>00:41.89</v>
      </c>
      <c r="N198" s="9" t="str">
        <f t="shared" si="85"/>
        <v>00:41.89</v>
      </c>
      <c r="O198" s="9" t="str">
        <f t="shared" si="86"/>
        <v>00:41.89</v>
      </c>
      <c r="P198" s="9" t="str">
        <f t="shared" si="87"/>
        <v>00:41.89</v>
      </c>
      <c r="R198" s="9">
        <f t="shared" si="88"/>
        <v>0.000487637962962963</v>
      </c>
      <c r="S198" s="9">
        <f t="shared" si="89"/>
        <v>0.0004904857199028704</v>
      </c>
      <c r="T198" s="9" t="str">
        <f t="shared" si="90"/>
        <v>00:42.38</v>
      </c>
      <c r="U198" s="9" t="str">
        <f t="shared" si="91"/>
        <v>00:42.38</v>
      </c>
      <c r="V198" s="10" t="s">
        <v>784</v>
      </c>
    </row>
    <row r="199" spans="3:22" ht="12.75">
      <c r="C199" s="7" t="s">
        <v>1085</v>
      </c>
      <c r="D199" s="7" t="str">
        <f t="shared" si="83"/>
        <v> 00:41.96 f</v>
      </c>
      <c r="G199" s="7" t="s">
        <v>134</v>
      </c>
      <c r="H199" s="7" t="s">
        <v>791</v>
      </c>
      <c r="I199" s="7" t="s">
        <v>838</v>
      </c>
      <c r="J199" s="7" t="s">
        <v>265</v>
      </c>
      <c r="K199" s="7" t="s">
        <v>135</v>
      </c>
      <c r="L199" s="7" t="s">
        <v>784</v>
      </c>
      <c r="M199" s="9">
        <f t="shared" si="84"/>
        <v>0.00048567037037037044</v>
      </c>
      <c r="N199" s="9">
        <f t="shared" si="85"/>
        <v>0.00048567037037037044</v>
      </c>
      <c r="O199" s="9" t="str">
        <f t="shared" si="86"/>
        <v>00:41.96</v>
      </c>
      <c r="P199" s="9" t="str">
        <f t="shared" si="87"/>
        <v>00:41.96 f</v>
      </c>
      <c r="R199" s="9" t="b">
        <f t="shared" si="88"/>
        <v>0</v>
      </c>
      <c r="S199" s="9">
        <f t="shared" si="89"/>
        <v>0</v>
      </c>
      <c r="T199" s="9" t="str">
        <f t="shared" si="90"/>
        <v>00:00.00</v>
      </c>
      <c r="U199" s="9" t="str">
        <f t="shared" si="91"/>
        <v>00:00.00 f</v>
      </c>
      <c r="V199" s="10" t="s">
        <v>784</v>
      </c>
    </row>
    <row r="200" spans="4:22" ht="12.75">
      <c r="D200" s="7" t="str">
        <f>IF(V200="Y",IF(L200="Y"," "&amp;U200,"-"&amp;U200),IF(L200="M"," "&amp;P200,"-"&amp;P200))</f>
        <v> 00:41.96</v>
      </c>
      <c r="E200" s="7" t="s">
        <v>782</v>
      </c>
      <c r="G200" s="7" t="s">
        <v>580</v>
      </c>
      <c r="H200" s="7" t="s">
        <v>791</v>
      </c>
      <c r="I200" s="7" t="s">
        <v>871</v>
      </c>
      <c r="J200" s="7" t="s">
        <v>581</v>
      </c>
      <c r="K200" s="7" t="s">
        <v>582</v>
      </c>
      <c r="L200" s="7" t="s">
        <v>784</v>
      </c>
      <c r="M200" s="9" t="str">
        <f>IF(E200="F",K200,K200+0.0000028)</f>
        <v>00:41.96</v>
      </c>
      <c r="N200" s="9" t="str">
        <f>IF(L200="Y",M200*0.9942,M200)</f>
        <v>00:41.96</v>
      </c>
      <c r="O200" s="9" t="str">
        <f t="shared" si="86"/>
        <v>00:41.96</v>
      </c>
      <c r="P200" s="9" t="str">
        <f>IF(E200="F",O200,O200&amp;" f")</f>
        <v>00:41.96</v>
      </c>
      <c r="R200" s="9">
        <f>IF(E200="F",K200+0.0000028)</f>
        <v>0.0004884481481481482</v>
      </c>
      <c r="S200" s="9">
        <f>IF(L200="M",R200*1.0058399,R200)</f>
        <v>0.0004913006364885185</v>
      </c>
      <c r="T200" s="9" t="str">
        <f t="shared" si="90"/>
        <v>00:42.45</v>
      </c>
      <c r="U200" s="9" t="str">
        <f>IF(E200="F",T200,T200&amp;" f")</f>
        <v>00:42.45</v>
      </c>
      <c r="V200" s="10" t="s">
        <v>784</v>
      </c>
    </row>
    <row r="201" ht="12.75">
      <c r="V201" s="10"/>
    </row>
    <row r="202" spans="1:23" ht="12.75">
      <c r="A202" s="7" t="s">
        <v>936</v>
      </c>
      <c r="B202" s="8">
        <v>10</v>
      </c>
      <c r="C202" s="7" t="s">
        <v>953</v>
      </c>
      <c r="D202" s="7" t="str">
        <f>IF(V202="Y",IF(L202="Y"," "&amp;U202,"-"&amp;U202),IF(L202="M"," "&amp;P202,"-"&amp;P202))</f>
        <v> 00:21.35</v>
      </c>
      <c r="E202" s="7" t="s">
        <v>782</v>
      </c>
      <c r="G202" s="7" t="s">
        <v>719</v>
      </c>
      <c r="H202" s="7" t="s">
        <v>791</v>
      </c>
      <c r="I202" s="7" t="s">
        <v>829</v>
      </c>
      <c r="J202" s="7" t="s">
        <v>1952</v>
      </c>
      <c r="K202" s="7" t="s">
        <v>1951</v>
      </c>
      <c r="L202" s="7" t="s">
        <v>784</v>
      </c>
      <c r="M202" s="9" t="str">
        <f>IF(E202="F",K202,K202+0.0000028)</f>
        <v>00:21.35</v>
      </c>
      <c r="N202" s="9" t="str">
        <f>IF(L202="Y",M202*0.9942,M202)</f>
        <v>00:21.35</v>
      </c>
      <c r="O202" s="9" t="str">
        <f aca="true" t="shared" si="92" ref="O202:O237">+TEXT(N202,"mm:ss.00")</f>
        <v>00:21.35</v>
      </c>
      <c r="P202" s="9" t="str">
        <f>IF(E202="F",O202,O202&amp;" f")</f>
        <v>00:21.35</v>
      </c>
      <c r="R202" s="9">
        <f>IF(E202="F",K202+0.0000028)</f>
        <v>0.00024990648148148146</v>
      </c>
      <c r="S202" s="9">
        <f>IF(L202="M",R202*1.0058399,R202)</f>
        <v>0.00025136591034268516</v>
      </c>
      <c r="T202" s="9" t="str">
        <f aca="true" t="shared" si="93" ref="T202:T237">+TEXT(S202,"mm:ss.00")</f>
        <v>00:21.72</v>
      </c>
      <c r="U202" s="9" t="str">
        <f>IF(E202="F",T202,T202&amp;" f")</f>
        <v>00:21.72</v>
      </c>
      <c r="V202" s="10" t="s">
        <v>784</v>
      </c>
      <c r="W202" s="9"/>
    </row>
    <row r="203" spans="2:23" ht="12.75">
      <c r="B203" s="8">
        <v>8</v>
      </c>
      <c r="C203" s="7" t="s">
        <v>954</v>
      </c>
      <c r="D203" s="7" t="str">
        <f aca="true" t="shared" si="94" ref="D203:D222">IF(V203="Y",IF(L203="Y"," "&amp;U203,"-"&amp;U203),IF(L203="M"," "&amp;P203,"-"&amp;P203))</f>
        <v> 00:22.06</v>
      </c>
      <c r="E203" s="7" t="s">
        <v>782</v>
      </c>
      <c r="G203" s="7" t="s">
        <v>1723</v>
      </c>
      <c r="H203" s="7" t="s">
        <v>791</v>
      </c>
      <c r="I203" s="7" t="s">
        <v>882</v>
      </c>
      <c r="J203" s="7" t="s">
        <v>551</v>
      </c>
      <c r="K203" s="7" t="s">
        <v>543</v>
      </c>
      <c r="L203" s="7" t="s">
        <v>784</v>
      </c>
      <c r="M203" s="9" t="str">
        <f aca="true" t="shared" si="95" ref="M203:M222">IF(E203="F",K203,K203+0.0000028)</f>
        <v>00:22.06</v>
      </c>
      <c r="N203" s="9" t="str">
        <f aca="true" t="shared" si="96" ref="N203:N222">IF(L203="Y",M203*0.9942,M203)</f>
        <v>00:22.06</v>
      </c>
      <c r="O203" s="9" t="str">
        <f aca="true" t="shared" si="97" ref="O203:O217">+TEXT(N203,"mm:ss.00")</f>
        <v>00:22.06</v>
      </c>
      <c r="P203" s="9" t="str">
        <f aca="true" t="shared" si="98" ref="P203:P222">IF(E203="F",O203,O203&amp;" f")</f>
        <v>00:22.06</v>
      </c>
      <c r="R203" s="9">
        <f aca="true" t="shared" si="99" ref="R203:R222">IF(E203="F",K203+0.0000028)</f>
        <v>0.00025812407407407406</v>
      </c>
      <c r="S203" s="9">
        <f aca="true" t="shared" si="100" ref="S203:S222">IF(L203="M",R203*1.0058399,R203)</f>
        <v>0.00025963149285425927</v>
      </c>
      <c r="T203" s="9" t="str">
        <f aca="true" t="shared" si="101" ref="T203:T217">+TEXT(S203,"mm:ss.00")</f>
        <v>00:22.43</v>
      </c>
      <c r="U203" s="9" t="str">
        <f aca="true" t="shared" si="102" ref="U203:U222">IF(E203="F",T203,T203&amp;" f")</f>
        <v>00:22.43</v>
      </c>
      <c r="V203" s="10" t="s">
        <v>784</v>
      </c>
      <c r="W203" s="9" t="s">
        <v>622</v>
      </c>
    </row>
    <row r="204" spans="2:23" ht="12.75">
      <c r="B204" s="8">
        <v>6</v>
      </c>
      <c r="C204" s="7" t="s">
        <v>955</v>
      </c>
      <c r="D204" s="7" t="str">
        <f t="shared" si="94"/>
        <v> 00:22.14</v>
      </c>
      <c r="E204" s="7" t="s">
        <v>782</v>
      </c>
      <c r="G204" s="7" t="s">
        <v>497</v>
      </c>
      <c r="H204" s="7">
        <v>11</v>
      </c>
      <c r="I204" s="7" t="s">
        <v>1066</v>
      </c>
      <c r="J204" s="7" t="s">
        <v>1814</v>
      </c>
      <c r="K204" s="7" t="s">
        <v>245</v>
      </c>
      <c r="L204" s="7" t="s">
        <v>784</v>
      </c>
      <c r="M204" s="9" t="str">
        <f t="shared" si="95"/>
        <v>00:22.14</v>
      </c>
      <c r="N204" s="9" t="str">
        <f t="shared" si="96"/>
        <v>00:22.14</v>
      </c>
      <c r="O204" s="9" t="str">
        <f t="shared" si="97"/>
        <v>00:22.14</v>
      </c>
      <c r="P204" s="9" t="str">
        <f t="shared" si="98"/>
        <v>00:22.14</v>
      </c>
      <c r="R204" s="9">
        <f t="shared" si="99"/>
        <v>0.00025905000000000004</v>
      </c>
      <c r="S204" s="9">
        <f t="shared" si="100"/>
        <v>0.000260562826095</v>
      </c>
      <c r="T204" s="9" t="str">
        <f t="shared" si="101"/>
        <v>00:22.51</v>
      </c>
      <c r="U204" s="9" t="str">
        <f t="shared" si="102"/>
        <v>00:22.51</v>
      </c>
      <c r="V204" s="10" t="s">
        <v>784</v>
      </c>
      <c r="W204" s="9"/>
    </row>
    <row r="205" spans="2:23" ht="12.75">
      <c r="B205" s="8">
        <v>4</v>
      </c>
      <c r="C205" s="7" t="s">
        <v>956</v>
      </c>
      <c r="D205" s="7" t="str">
        <f aca="true" t="shared" si="103" ref="D205:D211">IF(V205="Y",IF(L205="Y"," "&amp;U205,"-"&amp;U205),IF(L205="M"," "&amp;P205,"-"&amp;P205))</f>
        <v> 00:22.19</v>
      </c>
      <c r="E205" s="7" t="s">
        <v>782</v>
      </c>
      <c r="G205" s="7" t="s">
        <v>152</v>
      </c>
      <c r="H205" s="7" t="s">
        <v>791</v>
      </c>
      <c r="I205" s="7" t="s">
        <v>868</v>
      </c>
      <c r="J205" s="7" t="s">
        <v>1400</v>
      </c>
      <c r="K205" s="7" t="s">
        <v>1437</v>
      </c>
      <c r="L205" s="7" t="s">
        <v>784</v>
      </c>
      <c r="M205" s="9" t="str">
        <f aca="true" t="shared" si="104" ref="M205:M211">IF(E205="F",K205,K205+0.0000028)</f>
        <v>00:22.19</v>
      </c>
      <c r="N205" s="9" t="str">
        <f aca="true" t="shared" si="105" ref="N205:N211">IF(L205="Y",M205*0.9942,M205)</f>
        <v>00:22.19</v>
      </c>
      <c r="O205" s="9" t="str">
        <f t="shared" si="97"/>
        <v>00:22.19</v>
      </c>
      <c r="P205" s="9" t="str">
        <f aca="true" t="shared" si="106" ref="P205:P211">IF(E205="F",O205,O205&amp;" f")</f>
        <v>00:22.19</v>
      </c>
      <c r="R205" s="9">
        <f aca="true" t="shared" si="107" ref="R205:R211">IF(E205="F",K205+0.0000028)</f>
        <v>0.00025962870370370374</v>
      </c>
      <c r="S205" s="9">
        <f aca="true" t="shared" si="108" ref="S205:S211">IF(L205="M",R205*1.0058399,R205)</f>
        <v>0.000261144909370463</v>
      </c>
      <c r="T205" s="9" t="str">
        <f t="shared" si="101"/>
        <v>00:22.56</v>
      </c>
      <c r="U205" s="9" t="str">
        <f aca="true" t="shared" si="109" ref="U205:U211">IF(E205="F",T205,T205&amp;" f")</f>
        <v>00:22.56</v>
      </c>
      <c r="V205" s="10" t="s">
        <v>784</v>
      </c>
      <c r="W205" s="9" t="s">
        <v>1804</v>
      </c>
    </row>
    <row r="206" spans="2:23" ht="12.75">
      <c r="B206" s="8">
        <v>2</v>
      </c>
      <c r="C206" s="7" t="s">
        <v>957</v>
      </c>
      <c r="D206" s="7" t="str">
        <f t="shared" si="103"/>
        <v> 00:22.21</v>
      </c>
      <c r="E206" s="7" t="s">
        <v>782</v>
      </c>
      <c r="G206" s="7" t="s">
        <v>500</v>
      </c>
      <c r="H206" s="7" t="s">
        <v>791</v>
      </c>
      <c r="I206" s="7" t="s">
        <v>815</v>
      </c>
      <c r="J206" s="7" t="s">
        <v>565</v>
      </c>
      <c r="K206" s="7" t="s">
        <v>587</v>
      </c>
      <c r="L206" s="7" t="s">
        <v>784</v>
      </c>
      <c r="M206" s="9" t="str">
        <f t="shared" si="104"/>
        <v>00:22.21</v>
      </c>
      <c r="N206" s="9" t="str">
        <f t="shared" si="105"/>
        <v>00:22.21</v>
      </c>
      <c r="O206" s="9" t="str">
        <f t="shared" si="97"/>
        <v>00:22.21</v>
      </c>
      <c r="P206" s="9" t="str">
        <f t="shared" si="106"/>
        <v>00:22.21</v>
      </c>
      <c r="R206" s="9">
        <f t="shared" si="107"/>
        <v>0.0002598601851851852</v>
      </c>
      <c r="S206" s="9">
        <f t="shared" si="108"/>
        <v>0.0002613777426806482</v>
      </c>
      <c r="T206" s="9" t="str">
        <f t="shared" si="101"/>
        <v>00:22.58</v>
      </c>
      <c r="U206" s="9" t="str">
        <f t="shared" si="109"/>
        <v>00:22.58</v>
      </c>
      <c r="V206" s="10" t="s">
        <v>784</v>
      </c>
      <c r="W206" s="9"/>
    </row>
    <row r="207" spans="2:23" ht="12.75">
      <c r="B207" s="8">
        <v>1</v>
      </c>
      <c r="C207" s="7" t="s">
        <v>958</v>
      </c>
      <c r="D207" s="7" t="str">
        <f t="shared" si="103"/>
        <v> 00:22.22</v>
      </c>
      <c r="E207" s="7" t="s">
        <v>782</v>
      </c>
      <c r="G207" s="7" t="s">
        <v>883</v>
      </c>
      <c r="H207" s="7">
        <v>12</v>
      </c>
      <c r="I207" s="7" t="s">
        <v>833</v>
      </c>
      <c r="J207" s="7" t="s">
        <v>1035</v>
      </c>
      <c r="K207" s="7" t="s">
        <v>296</v>
      </c>
      <c r="L207" s="7" t="s">
        <v>784</v>
      </c>
      <c r="M207" s="9" t="str">
        <f t="shared" si="104"/>
        <v>00:22.22</v>
      </c>
      <c r="N207" s="9" t="str">
        <f t="shared" si="105"/>
        <v>00:22.22</v>
      </c>
      <c r="O207" s="9" t="str">
        <f t="shared" si="97"/>
        <v>00:22.22</v>
      </c>
      <c r="P207" s="9" t="str">
        <f t="shared" si="106"/>
        <v>00:22.22</v>
      </c>
      <c r="R207" s="9">
        <f t="shared" si="107"/>
        <v>0.0002599759259259259</v>
      </c>
      <c r="S207" s="9">
        <f t="shared" si="108"/>
        <v>0.0002614941593357407</v>
      </c>
      <c r="T207" s="9" t="str">
        <f t="shared" si="101"/>
        <v>00:22.59</v>
      </c>
      <c r="U207" s="9" t="str">
        <f t="shared" si="109"/>
        <v>00:22.59</v>
      </c>
      <c r="V207" s="10" t="s">
        <v>784</v>
      </c>
      <c r="W207" s="9"/>
    </row>
    <row r="208" spans="3:23" ht="12.75">
      <c r="C208" s="7" t="s">
        <v>959</v>
      </c>
      <c r="D208" s="7" t="str">
        <f t="shared" si="103"/>
        <v> 00:22.27</v>
      </c>
      <c r="E208" s="7" t="s">
        <v>782</v>
      </c>
      <c r="G208" s="7" t="s">
        <v>1659</v>
      </c>
      <c r="H208" s="7" t="s">
        <v>963</v>
      </c>
      <c r="I208" s="7" t="s">
        <v>841</v>
      </c>
      <c r="J208" s="7" t="s">
        <v>1916</v>
      </c>
      <c r="K208" s="7" t="s">
        <v>1922</v>
      </c>
      <c r="L208" s="7" t="s">
        <v>784</v>
      </c>
      <c r="M208" s="9" t="str">
        <f t="shared" si="104"/>
        <v>00:22.27</v>
      </c>
      <c r="N208" s="9" t="str">
        <f t="shared" si="105"/>
        <v>00:22.27</v>
      </c>
      <c r="O208" s="9" t="str">
        <f t="shared" si="97"/>
        <v>00:22.27</v>
      </c>
      <c r="P208" s="9" t="str">
        <f t="shared" si="106"/>
        <v>00:22.27</v>
      </c>
      <c r="R208" s="9">
        <f t="shared" si="107"/>
        <v>0.00026055462962962966</v>
      </c>
      <c r="S208" s="9">
        <f t="shared" si="108"/>
        <v>0.0002620762426112037</v>
      </c>
      <c r="T208" s="9" t="str">
        <f t="shared" si="101"/>
        <v>00:22.64</v>
      </c>
      <c r="U208" s="9" t="str">
        <f t="shared" si="109"/>
        <v>00:22.64</v>
      </c>
      <c r="V208" s="10" t="s">
        <v>784</v>
      </c>
      <c r="W208" s="9" t="s">
        <v>328</v>
      </c>
    </row>
    <row r="209" spans="3:23" ht="12.75">
      <c r="C209" s="7" t="s">
        <v>960</v>
      </c>
      <c r="D209" s="7" t="str">
        <f t="shared" si="103"/>
        <v> 00:22.33</v>
      </c>
      <c r="E209" s="7" t="s">
        <v>782</v>
      </c>
      <c r="G209" s="7" t="s">
        <v>1594</v>
      </c>
      <c r="H209" s="7" t="s">
        <v>962</v>
      </c>
      <c r="I209" s="7" t="s">
        <v>808</v>
      </c>
      <c r="J209" s="7" t="s">
        <v>1420</v>
      </c>
      <c r="K209" s="7" t="s">
        <v>1438</v>
      </c>
      <c r="L209" s="7" t="s">
        <v>784</v>
      </c>
      <c r="M209" s="9" t="str">
        <f t="shared" si="104"/>
        <v>00:22.33</v>
      </c>
      <c r="N209" s="9" t="str">
        <f t="shared" si="105"/>
        <v>00:22.33</v>
      </c>
      <c r="O209" s="9" t="str">
        <f t="shared" si="97"/>
        <v>00:22.33</v>
      </c>
      <c r="P209" s="9" t="str">
        <f t="shared" si="106"/>
        <v>00:22.33</v>
      </c>
      <c r="R209" s="9">
        <f t="shared" si="107"/>
        <v>0.0002612490740740741</v>
      </c>
      <c r="S209" s="9">
        <f t="shared" si="108"/>
        <v>0.00026277474254175927</v>
      </c>
      <c r="T209" s="9" t="str">
        <f t="shared" si="101"/>
        <v>00:22.70</v>
      </c>
      <c r="U209" s="9" t="str">
        <f t="shared" si="109"/>
        <v>00:22.70</v>
      </c>
      <c r="V209" s="10" t="s">
        <v>784</v>
      </c>
      <c r="W209" s="9" t="s">
        <v>329</v>
      </c>
    </row>
    <row r="210" spans="3:23" ht="12.75">
      <c r="C210" s="7" t="s">
        <v>961</v>
      </c>
      <c r="D210" s="7" t="str">
        <f t="shared" si="103"/>
        <v> 00:22.37</v>
      </c>
      <c r="E210" s="7" t="s">
        <v>782</v>
      </c>
      <c r="G210" s="7" t="s">
        <v>1517</v>
      </c>
      <c r="H210" s="7">
        <v>12</v>
      </c>
      <c r="I210" s="7" t="s">
        <v>830</v>
      </c>
      <c r="J210" s="7" t="s">
        <v>596</v>
      </c>
      <c r="K210" s="7" t="s">
        <v>423</v>
      </c>
      <c r="L210" s="7" t="s">
        <v>784</v>
      </c>
      <c r="M210" s="9" t="str">
        <f t="shared" si="104"/>
        <v>00:22.37</v>
      </c>
      <c r="N210" s="9" t="str">
        <f t="shared" si="105"/>
        <v>00:22.37</v>
      </c>
      <c r="O210" s="9" t="str">
        <f t="shared" si="97"/>
        <v>00:22.37</v>
      </c>
      <c r="P210" s="9" t="str">
        <f t="shared" si="106"/>
        <v>00:22.37</v>
      </c>
      <c r="R210" s="9">
        <f t="shared" si="107"/>
        <v>0.00026171203703703706</v>
      </c>
      <c r="S210" s="9">
        <f t="shared" si="108"/>
        <v>0.00026324040916212967</v>
      </c>
      <c r="T210" s="9" t="str">
        <f t="shared" si="101"/>
        <v>00:22.74</v>
      </c>
      <c r="U210" s="9" t="str">
        <f t="shared" si="109"/>
        <v>00:22.74</v>
      </c>
      <c r="V210" s="10" t="s">
        <v>784</v>
      </c>
      <c r="W210" s="9" t="s">
        <v>624</v>
      </c>
    </row>
    <row r="211" spans="3:23" ht="12.75">
      <c r="C211" s="7" t="s">
        <v>962</v>
      </c>
      <c r="D211" s="7" t="str">
        <f t="shared" si="103"/>
        <v> 00:22.42</v>
      </c>
      <c r="E211" s="7" t="s">
        <v>782</v>
      </c>
      <c r="G211" s="7" t="s">
        <v>975</v>
      </c>
      <c r="H211" s="7">
        <v>12</v>
      </c>
      <c r="I211" s="7" t="s">
        <v>830</v>
      </c>
      <c r="J211" s="7" t="s">
        <v>1487</v>
      </c>
      <c r="K211" s="7" t="s">
        <v>1104</v>
      </c>
      <c r="L211" s="7" t="s">
        <v>784</v>
      </c>
      <c r="M211" s="9" t="str">
        <f t="shared" si="104"/>
        <v>00:22.42</v>
      </c>
      <c r="N211" s="9" t="str">
        <f t="shared" si="105"/>
        <v>00:22.42</v>
      </c>
      <c r="O211" s="9" t="str">
        <f t="shared" si="97"/>
        <v>00:22.42</v>
      </c>
      <c r="P211" s="9" t="str">
        <f t="shared" si="106"/>
        <v>00:22.42</v>
      </c>
      <c r="R211" s="9">
        <f t="shared" si="107"/>
        <v>0.00026229074074074076</v>
      </c>
      <c r="S211" s="9">
        <f t="shared" si="108"/>
        <v>0.0002638224924375926</v>
      </c>
      <c r="T211" s="9" t="str">
        <f t="shared" si="101"/>
        <v>00:22.79</v>
      </c>
      <c r="U211" s="9" t="str">
        <f t="shared" si="109"/>
        <v>00:22.79</v>
      </c>
      <c r="V211" s="10" t="s">
        <v>784</v>
      </c>
      <c r="W211" s="9"/>
    </row>
    <row r="212" spans="3:23" ht="12.75">
      <c r="C212" s="7" t="s">
        <v>963</v>
      </c>
      <c r="D212" s="7" t="str">
        <f t="shared" si="94"/>
        <v> 00:22.43</v>
      </c>
      <c r="E212" s="7" t="s">
        <v>782</v>
      </c>
      <c r="G212" s="7" t="s">
        <v>1158</v>
      </c>
      <c r="H212" s="7" t="s">
        <v>963</v>
      </c>
      <c r="I212" s="7" t="s">
        <v>808</v>
      </c>
      <c r="J212" s="7" t="s">
        <v>1913</v>
      </c>
      <c r="K212" s="7" t="s">
        <v>1923</v>
      </c>
      <c r="L212" s="7" t="s">
        <v>784</v>
      </c>
      <c r="M212" s="9" t="str">
        <f t="shared" si="95"/>
        <v>00:22.43</v>
      </c>
      <c r="N212" s="9" t="str">
        <f t="shared" si="96"/>
        <v>00:22.43</v>
      </c>
      <c r="O212" s="9" t="str">
        <f t="shared" si="97"/>
        <v>00:22.43</v>
      </c>
      <c r="P212" s="9" t="str">
        <f t="shared" si="98"/>
        <v>00:22.43</v>
      </c>
      <c r="R212" s="9">
        <f t="shared" si="99"/>
        <v>0.0002624064814814815</v>
      </c>
      <c r="S212" s="9">
        <f t="shared" si="100"/>
        <v>0.0002639389090926852</v>
      </c>
      <c r="T212" s="9" t="str">
        <f t="shared" si="101"/>
        <v>00:22.80</v>
      </c>
      <c r="U212" s="9" t="str">
        <f t="shared" si="102"/>
        <v>00:22.80</v>
      </c>
      <c r="V212" s="10" t="s">
        <v>784</v>
      </c>
      <c r="W212" s="9"/>
    </row>
    <row r="213" spans="3:23" ht="12.75">
      <c r="C213" s="7" t="s">
        <v>791</v>
      </c>
      <c r="D213" s="7" t="str">
        <f t="shared" si="94"/>
        <v> 00:22.46</v>
      </c>
      <c r="E213" s="7" t="s">
        <v>782</v>
      </c>
      <c r="G213" s="7" t="s">
        <v>1661</v>
      </c>
      <c r="H213" s="7" t="s">
        <v>963</v>
      </c>
      <c r="I213" s="7" t="s">
        <v>831</v>
      </c>
      <c r="J213" s="7" t="s">
        <v>189</v>
      </c>
      <c r="K213" s="7" t="s">
        <v>190</v>
      </c>
      <c r="L213" s="7" t="s">
        <v>784</v>
      </c>
      <c r="M213" s="9" t="str">
        <f t="shared" si="95"/>
        <v>00:22.46</v>
      </c>
      <c r="N213" s="9" t="str">
        <f t="shared" si="96"/>
        <v>00:22.46</v>
      </c>
      <c r="O213" s="9" t="str">
        <f t="shared" si="97"/>
        <v>00:22.46</v>
      </c>
      <c r="P213" s="9" t="str">
        <f t="shared" si="98"/>
        <v>00:22.46</v>
      </c>
      <c r="R213" s="9">
        <f t="shared" si="99"/>
        <v>0.0002627537037037037</v>
      </c>
      <c r="S213" s="9">
        <f t="shared" si="100"/>
        <v>0.000264288159057963</v>
      </c>
      <c r="T213" s="9" t="str">
        <f t="shared" si="101"/>
        <v>00:22.83</v>
      </c>
      <c r="U213" s="9" t="str">
        <f t="shared" si="102"/>
        <v>00:22.83</v>
      </c>
      <c r="V213" s="10" t="s">
        <v>784</v>
      </c>
      <c r="W213" s="9"/>
    </row>
    <row r="214" spans="3:23" ht="12.75">
      <c r="C214" s="7" t="s">
        <v>964</v>
      </c>
      <c r="D214" s="7" t="str">
        <f t="shared" si="94"/>
        <v> 00:22.47</v>
      </c>
      <c r="E214" s="7" t="s">
        <v>782</v>
      </c>
      <c r="G214" s="7" t="s">
        <v>191</v>
      </c>
      <c r="H214" s="7" t="s">
        <v>963</v>
      </c>
      <c r="I214" s="7" t="s">
        <v>848</v>
      </c>
      <c r="J214" s="7" t="s">
        <v>1017</v>
      </c>
      <c r="K214" s="7" t="s">
        <v>192</v>
      </c>
      <c r="L214" s="7" t="s">
        <v>784</v>
      </c>
      <c r="M214" s="9" t="str">
        <f t="shared" si="95"/>
        <v>00:22.47</v>
      </c>
      <c r="N214" s="9" t="str">
        <f t="shared" si="96"/>
        <v>00:22.47</v>
      </c>
      <c r="O214" s="9" t="str">
        <f t="shared" si="97"/>
        <v>00:22.47</v>
      </c>
      <c r="P214" s="9" t="str">
        <f t="shared" si="98"/>
        <v>00:22.47</v>
      </c>
      <c r="R214" s="9">
        <f t="shared" si="99"/>
        <v>0.00026286944444444446</v>
      </c>
      <c r="S214" s="9">
        <f t="shared" si="100"/>
        <v>0.00026440457571305555</v>
      </c>
      <c r="T214" s="9" t="str">
        <f t="shared" si="101"/>
        <v>00:22.84</v>
      </c>
      <c r="U214" s="9" t="str">
        <f t="shared" si="102"/>
        <v>00:22.84</v>
      </c>
      <c r="V214" s="10" t="s">
        <v>784</v>
      </c>
      <c r="W214" s="9"/>
    </row>
    <row r="215" spans="3:23" ht="12.75">
      <c r="C215" s="7" t="s">
        <v>965</v>
      </c>
      <c r="D215" s="7" t="str">
        <f t="shared" si="94"/>
        <v> 00:22.52</v>
      </c>
      <c r="E215" s="7" t="s">
        <v>782</v>
      </c>
      <c r="G215" s="7" t="s">
        <v>1724</v>
      </c>
      <c r="H215" s="7" t="s">
        <v>962</v>
      </c>
      <c r="I215" s="7" t="s">
        <v>815</v>
      </c>
      <c r="J215" s="7" t="s">
        <v>576</v>
      </c>
      <c r="K215" s="7" t="s">
        <v>586</v>
      </c>
      <c r="L215" s="7" t="s">
        <v>784</v>
      </c>
      <c r="M215" s="9" t="str">
        <f t="shared" si="95"/>
        <v>00:22.52</v>
      </c>
      <c r="N215" s="9" t="str">
        <f t="shared" si="96"/>
        <v>00:22.52</v>
      </c>
      <c r="O215" s="9" t="str">
        <f t="shared" si="97"/>
        <v>00:22.52</v>
      </c>
      <c r="P215" s="9" t="str">
        <f t="shared" si="98"/>
        <v>00:22.52</v>
      </c>
      <c r="R215" s="9">
        <f t="shared" si="99"/>
        <v>0.00026344814814814816</v>
      </c>
      <c r="S215" s="9">
        <f t="shared" si="100"/>
        <v>0.0002649866589885185</v>
      </c>
      <c r="T215" s="9" t="str">
        <f t="shared" si="101"/>
        <v>00:22.89</v>
      </c>
      <c r="U215" s="9" t="str">
        <f t="shared" si="102"/>
        <v>00:22.89</v>
      </c>
      <c r="V215" s="10" t="s">
        <v>784</v>
      </c>
      <c r="W215" s="9"/>
    </row>
    <row r="216" spans="3:23" ht="12.75">
      <c r="C216" s="7" t="s">
        <v>966</v>
      </c>
      <c r="D216" s="7" t="str">
        <f t="shared" si="94"/>
        <v> 00:22.53</v>
      </c>
      <c r="E216" s="7" t="s">
        <v>782</v>
      </c>
      <c r="G216" s="7" t="s">
        <v>1660</v>
      </c>
      <c r="H216" s="7" t="s">
        <v>791</v>
      </c>
      <c r="I216" s="7" t="s">
        <v>875</v>
      </c>
      <c r="J216" s="7" t="s">
        <v>2011</v>
      </c>
      <c r="K216" s="7" t="s">
        <v>2013</v>
      </c>
      <c r="L216" s="7" t="s">
        <v>784</v>
      </c>
      <c r="M216" s="9" t="str">
        <f t="shared" si="95"/>
        <v>00:22.53</v>
      </c>
      <c r="N216" s="9" t="str">
        <f t="shared" si="96"/>
        <v>00:22.53</v>
      </c>
      <c r="O216" s="9" t="str">
        <f t="shared" si="97"/>
        <v>00:22.53</v>
      </c>
      <c r="P216" s="9" t="str">
        <f t="shared" si="98"/>
        <v>00:22.53</v>
      </c>
      <c r="R216" s="9">
        <f t="shared" si="99"/>
        <v>0.0002635638888888889</v>
      </c>
      <c r="S216" s="9">
        <f t="shared" si="100"/>
        <v>0.0002651030756436111</v>
      </c>
      <c r="T216" s="9" t="str">
        <f t="shared" si="101"/>
        <v>00:22.90</v>
      </c>
      <c r="U216" s="9" t="str">
        <f t="shared" si="102"/>
        <v>00:22.90</v>
      </c>
      <c r="V216" s="10" t="s">
        <v>784</v>
      </c>
      <c r="W216" s="9"/>
    </row>
    <row r="217" spans="3:23" ht="12.75">
      <c r="C217" s="7" t="s">
        <v>967</v>
      </c>
      <c r="D217" s="7" t="str">
        <f t="shared" si="94"/>
        <v> 00:22.54</v>
      </c>
      <c r="E217" s="7" t="s">
        <v>782</v>
      </c>
      <c r="G217" s="7" t="s">
        <v>1192</v>
      </c>
      <c r="H217" s="7" t="s">
        <v>791</v>
      </c>
      <c r="I217" s="7" t="s">
        <v>841</v>
      </c>
      <c r="J217" s="7" t="s">
        <v>1911</v>
      </c>
      <c r="K217" s="7" t="s">
        <v>158</v>
      </c>
      <c r="L217" s="7" t="s">
        <v>784</v>
      </c>
      <c r="M217" s="9" t="str">
        <f t="shared" si="95"/>
        <v>00:22.54</v>
      </c>
      <c r="N217" s="9" t="str">
        <f t="shared" si="96"/>
        <v>00:22.54</v>
      </c>
      <c r="O217" s="9" t="str">
        <f t="shared" si="97"/>
        <v>00:22.54</v>
      </c>
      <c r="P217" s="9" t="str">
        <f t="shared" si="98"/>
        <v>00:22.54</v>
      </c>
      <c r="R217" s="9">
        <f t="shared" si="99"/>
        <v>0.00026367962962962964</v>
      </c>
      <c r="S217" s="9">
        <f t="shared" si="100"/>
        <v>0.0002652194922987037</v>
      </c>
      <c r="T217" s="9" t="str">
        <f t="shared" si="101"/>
        <v>00:22.91</v>
      </c>
      <c r="U217" s="9" t="str">
        <f t="shared" si="102"/>
        <v>00:22.91</v>
      </c>
      <c r="V217" s="10" t="s">
        <v>784</v>
      </c>
      <c r="W217" s="9"/>
    </row>
    <row r="218" spans="3:23" ht="12.75">
      <c r="C218" s="7" t="s">
        <v>968</v>
      </c>
      <c r="D218" s="7" t="str">
        <f t="shared" si="94"/>
        <v> 00:22.56</v>
      </c>
      <c r="E218" s="7" t="s">
        <v>782</v>
      </c>
      <c r="G218" s="7" t="s">
        <v>1666</v>
      </c>
      <c r="H218" s="7" t="s">
        <v>791</v>
      </c>
      <c r="I218" s="7" t="s">
        <v>868</v>
      </c>
      <c r="J218" s="7" t="s">
        <v>553</v>
      </c>
      <c r="K218" s="7" t="s">
        <v>1823</v>
      </c>
      <c r="L218" s="7" t="s">
        <v>784</v>
      </c>
      <c r="M218" s="9" t="str">
        <f t="shared" si="95"/>
        <v>00:22.56</v>
      </c>
      <c r="N218" s="9" t="str">
        <f t="shared" si="96"/>
        <v>00:22.56</v>
      </c>
      <c r="O218" s="9" t="str">
        <f t="shared" si="92"/>
        <v>00:22.56</v>
      </c>
      <c r="P218" s="9" t="str">
        <f t="shared" si="98"/>
        <v>00:22.56</v>
      </c>
      <c r="R218" s="9">
        <f t="shared" si="99"/>
        <v>0.0002639111111111111</v>
      </c>
      <c r="S218" s="9">
        <f t="shared" si="100"/>
        <v>0.0002654523256088889</v>
      </c>
      <c r="T218" s="9" t="str">
        <f t="shared" si="93"/>
        <v>00:22.94</v>
      </c>
      <c r="U218" s="9" t="str">
        <f t="shared" si="102"/>
        <v>00:22.94</v>
      </c>
      <c r="V218" s="10" t="s">
        <v>784</v>
      </c>
      <c r="W218" s="9"/>
    </row>
    <row r="219" spans="3:23" ht="12.75">
      <c r="C219" s="7" t="s">
        <v>969</v>
      </c>
      <c r="D219" s="7" t="str">
        <f t="shared" si="94"/>
        <v> 00:22.59</v>
      </c>
      <c r="E219" s="7" t="s">
        <v>782</v>
      </c>
      <c r="G219" s="7" t="s">
        <v>668</v>
      </c>
      <c r="I219" s="7" t="s">
        <v>832</v>
      </c>
      <c r="J219" s="7" t="s">
        <v>1892</v>
      </c>
      <c r="K219" s="7" t="s">
        <v>1926</v>
      </c>
      <c r="L219" s="7" t="s">
        <v>784</v>
      </c>
      <c r="M219" s="9" t="str">
        <f t="shared" si="95"/>
        <v>00:22.59</v>
      </c>
      <c r="N219" s="9" t="str">
        <f t="shared" si="96"/>
        <v>00:22.59</v>
      </c>
      <c r="O219" s="9" t="str">
        <f t="shared" si="92"/>
        <v>00:22.59</v>
      </c>
      <c r="P219" s="9" t="str">
        <f t="shared" si="98"/>
        <v>00:22.59</v>
      </c>
      <c r="R219" s="9">
        <f t="shared" si="99"/>
        <v>0.00026425833333333334</v>
      </c>
      <c r="S219" s="9">
        <f t="shared" si="100"/>
        <v>0.0002658015755741667</v>
      </c>
      <c r="T219" s="9" t="str">
        <f t="shared" si="93"/>
        <v>00:22.97</v>
      </c>
      <c r="U219" s="9" t="str">
        <f t="shared" si="102"/>
        <v>00:22.97</v>
      </c>
      <c r="V219" s="10" t="s">
        <v>784</v>
      </c>
      <c r="W219" s="9"/>
    </row>
    <row r="220" spans="3:23" ht="12.75">
      <c r="C220" s="7" t="s">
        <v>970</v>
      </c>
      <c r="D220" s="7" t="str">
        <f t="shared" si="94"/>
        <v> 00:22.71</v>
      </c>
      <c r="E220" s="7" t="s">
        <v>782</v>
      </c>
      <c r="G220" s="7" t="s">
        <v>2072</v>
      </c>
      <c r="H220" s="7" t="s">
        <v>791</v>
      </c>
      <c r="I220" s="7" t="s">
        <v>862</v>
      </c>
      <c r="J220" s="7" t="s">
        <v>140</v>
      </c>
      <c r="K220" s="7" t="s">
        <v>160</v>
      </c>
      <c r="L220" s="7" t="s">
        <v>784</v>
      </c>
      <c r="M220" s="9" t="str">
        <f t="shared" si="95"/>
        <v>00:22.71</v>
      </c>
      <c r="N220" s="9" t="str">
        <f t="shared" si="96"/>
        <v>00:22.71</v>
      </c>
      <c r="O220" s="9" t="str">
        <f t="shared" si="92"/>
        <v>00:22.71</v>
      </c>
      <c r="P220" s="9" t="str">
        <f t="shared" si="98"/>
        <v>00:22.71</v>
      </c>
      <c r="R220" s="9">
        <f t="shared" si="99"/>
        <v>0.0002656472222222222</v>
      </c>
      <c r="S220" s="9">
        <f t="shared" si="100"/>
        <v>0.0002671985754352778</v>
      </c>
      <c r="T220" s="9" t="str">
        <f t="shared" si="93"/>
        <v>00:23.09</v>
      </c>
      <c r="U220" s="9" t="str">
        <f t="shared" si="102"/>
        <v>00:23.09</v>
      </c>
      <c r="V220" s="10" t="s">
        <v>784</v>
      </c>
      <c r="W220" s="9"/>
    </row>
    <row r="221" spans="3:23" ht="12.75">
      <c r="C221" s="7" t="s">
        <v>971</v>
      </c>
      <c r="D221" s="7" t="str">
        <f>IF(V221="Y",IF(L221="Y"," "&amp;U221,"-"&amp;U221),IF(L221="M"," "&amp;P221,"-"&amp;P221))</f>
        <v> 00:22.71</v>
      </c>
      <c r="E221" s="7" t="s">
        <v>782</v>
      </c>
      <c r="G221" s="7" t="s">
        <v>1725</v>
      </c>
      <c r="H221" s="7" t="s">
        <v>791</v>
      </c>
      <c r="I221" s="7" t="s">
        <v>869</v>
      </c>
      <c r="J221" s="7" t="s">
        <v>581</v>
      </c>
      <c r="K221" s="7" t="s">
        <v>160</v>
      </c>
      <c r="L221" s="7" t="s">
        <v>784</v>
      </c>
      <c r="M221" s="9" t="str">
        <f>IF(E221="F",K221,K221+0.0000028)</f>
        <v>00:22.71</v>
      </c>
      <c r="N221" s="9" t="str">
        <f>IF(L221="Y",M221*0.9942,M221)</f>
        <v>00:22.71</v>
      </c>
      <c r="O221" s="9" t="str">
        <f t="shared" si="92"/>
        <v>00:22.71</v>
      </c>
      <c r="P221" s="9" t="str">
        <f>IF(E221="F",O221,O221&amp;" f")</f>
        <v>00:22.71</v>
      </c>
      <c r="R221" s="9">
        <f>IF(E221="F",K221+0.0000028)</f>
        <v>0.0002656472222222222</v>
      </c>
      <c r="S221" s="9">
        <f>IF(L221="M",R221*1.0058399,R221)</f>
        <v>0.0002671985754352778</v>
      </c>
      <c r="T221" s="9" t="str">
        <f t="shared" si="93"/>
        <v>00:23.09</v>
      </c>
      <c r="U221" s="9" t="str">
        <f>IF(E221="F",T221,T221&amp;" f")</f>
        <v>00:23.09</v>
      </c>
      <c r="V221" s="10" t="s">
        <v>784</v>
      </c>
      <c r="W221" s="9"/>
    </row>
    <row r="222" spans="3:23" ht="12.75">
      <c r="C222" s="7" t="s">
        <v>973</v>
      </c>
      <c r="D222" s="7" t="str">
        <f t="shared" si="94"/>
        <v> 00:22.73</v>
      </c>
      <c r="E222" s="7" t="s">
        <v>782</v>
      </c>
      <c r="G222" s="7" t="s">
        <v>1077</v>
      </c>
      <c r="H222" s="7" t="s">
        <v>791</v>
      </c>
      <c r="I222" s="7" t="s">
        <v>783</v>
      </c>
      <c r="J222" s="7" t="s">
        <v>1115</v>
      </c>
      <c r="K222" s="7" t="s">
        <v>1148</v>
      </c>
      <c r="L222" s="7" t="s">
        <v>784</v>
      </c>
      <c r="M222" s="9" t="str">
        <f t="shared" si="95"/>
        <v>00:22.73</v>
      </c>
      <c r="N222" s="9" t="str">
        <f t="shared" si="96"/>
        <v>00:22.73</v>
      </c>
      <c r="O222" s="9" t="str">
        <f t="shared" si="92"/>
        <v>00:22.73</v>
      </c>
      <c r="P222" s="9" t="str">
        <f t="shared" si="98"/>
        <v>00:22.73</v>
      </c>
      <c r="R222" s="9">
        <f t="shared" si="99"/>
        <v>0.0002658787037037037</v>
      </c>
      <c r="S222" s="9">
        <f t="shared" si="100"/>
        <v>0.000267431408745463</v>
      </c>
      <c r="T222" s="9" t="str">
        <f t="shared" si="93"/>
        <v>00:23.11</v>
      </c>
      <c r="U222" s="9" t="str">
        <f t="shared" si="102"/>
        <v>00:23.11</v>
      </c>
      <c r="V222" s="10" t="s">
        <v>784</v>
      </c>
      <c r="W222" s="9"/>
    </row>
    <row r="223" spans="3:23" ht="12.75">
      <c r="C223" s="7" t="s">
        <v>974</v>
      </c>
      <c r="D223" s="7" t="str">
        <f aca="true" t="shared" si="110" ref="D223:D231">IF(V223="Y",IF(L223="Y"," "&amp;U223,"-"&amp;U223),IF(L223="M"," "&amp;P223,"-"&amp;P223))</f>
        <v> 00:22.76</v>
      </c>
      <c r="E223" s="7" t="s">
        <v>782</v>
      </c>
      <c r="G223" s="7" t="s">
        <v>153</v>
      </c>
      <c r="H223" s="7" t="s">
        <v>963</v>
      </c>
      <c r="I223" s="7" t="s">
        <v>868</v>
      </c>
      <c r="J223" s="7" t="s">
        <v>2083</v>
      </c>
      <c r="K223" s="7" t="s">
        <v>1599</v>
      </c>
      <c r="L223" s="7" t="s">
        <v>784</v>
      </c>
      <c r="M223" s="9" t="str">
        <f aca="true" t="shared" si="111" ref="M223:M231">IF(E223="F",K223,K223+0.0000028)</f>
        <v>00:22.76</v>
      </c>
      <c r="N223" s="9" t="str">
        <f aca="true" t="shared" si="112" ref="N223:N231">IF(L223="Y",M223*0.9942,M223)</f>
        <v>00:22.76</v>
      </c>
      <c r="O223" s="9" t="str">
        <f t="shared" si="92"/>
        <v>00:22.76</v>
      </c>
      <c r="P223" s="9" t="str">
        <f aca="true" t="shared" si="113" ref="P223:P231">IF(E223="F",O223,O223&amp;" f")</f>
        <v>00:22.76</v>
      </c>
      <c r="R223" s="9">
        <f aca="true" t="shared" si="114" ref="R223:R231">IF(E223="F",K223+0.0000028)</f>
        <v>0.00026622592592592597</v>
      </c>
      <c r="S223" s="9">
        <f aca="true" t="shared" si="115" ref="S223:S231">IF(L223="M",R223*1.0058399,R223)</f>
        <v>0.0002677806587107408</v>
      </c>
      <c r="T223" s="9" t="str">
        <f t="shared" si="93"/>
        <v>00:23.14</v>
      </c>
      <c r="U223" s="9" t="str">
        <f aca="true" t="shared" si="116" ref="U223:U231">IF(E223="F",T223,T223&amp;" f")</f>
        <v>00:23.14</v>
      </c>
      <c r="V223" s="10" t="s">
        <v>784</v>
      </c>
      <c r="W223" s="9"/>
    </row>
    <row r="224" spans="3:23" ht="12.75">
      <c r="C224" s="7" t="s">
        <v>1083</v>
      </c>
      <c r="D224" s="7" t="str">
        <f t="shared" si="110"/>
        <v> 00:22.77</v>
      </c>
      <c r="E224" s="7" t="s">
        <v>782</v>
      </c>
      <c r="G224" s="7" t="s">
        <v>255</v>
      </c>
      <c r="H224" s="7" t="s">
        <v>963</v>
      </c>
      <c r="I224" s="7" t="s">
        <v>1651</v>
      </c>
      <c r="J224" s="7" t="s">
        <v>142</v>
      </c>
      <c r="K224" s="7" t="s">
        <v>2074</v>
      </c>
      <c r="L224" s="7" t="s">
        <v>784</v>
      </c>
      <c r="M224" s="9" t="str">
        <f t="shared" si="111"/>
        <v>00:22.77</v>
      </c>
      <c r="N224" s="9" t="str">
        <f t="shared" si="112"/>
        <v>00:22.77</v>
      </c>
      <c r="O224" s="9" t="str">
        <f t="shared" si="92"/>
        <v>00:22.77</v>
      </c>
      <c r="P224" s="9" t="str">
        <f t="shared" si="113"/>
        <v>00:22.77</v>
      </c>
      <c r="R224" s="9">
        <f t="shared" si="114"/>
        <v>0.00026634166666666666</v>
      </c>
      <c r="S224" s="9">
        <f t="shared" si="115"/>
        <v>0.0002678970753658333</v>
      </c>
      <c r="T224" s="9" t="str">
        <f t="shared" si="93"/>
        <v>00:23.15</v>
      </c>
      <c r="U224" s="9" t="str">
        <f t="shared" si="116"/>
        <v>00:23.15</v>
      </c>
      <c r="V224" s="10" t="s">
        <v>784</v>
      </c>
      <c r="W224" s="9"/>
    </row>
    <row r="225" spans="3:23" ht="12.75">
      <c r="C225" s="7" t="s">
        <v>1084</v>
      </c>
      <c r="D225" s="7" t="str">
        <f t="shared" si="110"/>
        <v> 00:22.79</v>
      </c>
      <c r="E225" s="7" t="s">
        <v>782</v>
      </c>
      <c r="G225" s="7" t="s">
        <v>1196</v>
      </c>
      <c r="H225" s="7" t="s">
        <v>791</v>
      </c>
      <c r="I225" s="7" t="s">
        <v>851</v>
      </c>
      <c r="J225" s="7" t="s">
        <v>905</v>
      </c>
      <c r="K225" s="7" t="s">
        <v>641</v>
      </c>
      <c r="L225" s="7" t="s">
        <v>784</v>
      </c>
      <c r="M225" s="9" t="str">
        <f t="shared" si="111"/>
        <v>00:22.79</v>
      </c>
      <c r="N225" s="9" t="str">
        <f t="shared" si="112"/>
        <v>00:22.79</v>
      </c>
      <c r="O225" s="9" t="str">
        <f t="shared" si="92"/>
        <v>00:22.79</v>
      </c>
      <c r="P225" s="9" t="str">
        <f t="shared" si="113"/>
        <v>00:22.79</v>
      </c>
      <c r="R225" s="9">
        <f t="shared" si="114"/>
        <v>0.00026657314814814814</v>
      </c>
      <c r="S225" s="9">
        <f t="shared" si="115"/>
        <v>0.0002681299086760185</v>
      </c>
      <c r="T225" s="9" t="str">
        <f t="shared" si="93"/>
        <v>00:23.17</v>
      </c>
      <c r="U225" s="9" t="str">
        <f t="shared" si="116"/>
        <v>00:23.17</v>
      </c>
      <c r="V225" s="10" t="s">
        <v>784</v>
      </c>
      <c r="W225" s="9" t="s">
        <v>1820</v>
      </c>
    </row>
    <row r="226" spans="3:23" ht="12.75">
      <c r="C226" s="7" t="s">
        <v>1085</v>
      </c>
      <c r="D226" s="7" t="str">
        <f t="shared" si="110"/>
        <v> 00:22.88</v>
      </c>
      <c r="E226" s="7" t="s">
        <v>782</v>
      </c>
      <c r="G226" s="7" t="s">
        <v>1578</v>
      </c>
      <c r="H226" s="7" t="s">
        <v>791</v>
      </c>
      <c r="I226" s="7" t="s">
        <v>833</v>
      </c>
      <c r="J226" s="7" t="s">
        <v>1924</v>
      </c>
      <c r="K226" s="7" t="s">
        <v>1621</v>
      </c>
      <c r="L226" s="7" t="s">
        <v>784</v>
      </c>
      <c r="M226" s="9" t="str">
        <f t="shared" si="111"/>
        <v>00:22.88</v>
      </c>
      <c r="N226" s="9" t="str">
        <f t="shared" si="112"/>
        <v>00:22.88</v>
      </c>
      <c r="O226" s="9" t="str">
        <f t="shared" si="92"/>
        <v>00:22.88</v>
      </c>
      <c r="P226" s="9" t="str">
        <f t="shared" si="113"/>
        <v>00:22.88</v>
      </c>
      <c r="R226" s="9">
        <f t="shared" si="114"/>
        <v>0.0002676148148148148</v>
      </c>
      <c r="S226" s="9">
        <f t="shared" si="115"/>
        <v>0.00026917765857185184</v>
      </c>
      <c r="T226" s="9" t="str">
        <f t="shared" si="93"/>
        <v>00:23.26</v>
      </c>
      <c r="U226" s="9" t="str">
        <f t="shared" si="116"/>
        <v>00:23.26</v>
      </c>
      <c r="V226" s="10" t="s">
        <v>784</v>
      </c>
      <c r="W226" s="9" t="s">
        <v>1439</v>
      </c>
    </row>
    <row r="227" spans="22:23" ht="12.75">
      <c r="V227" s="10"/>
      <c r="W227" s="9"/>
    </row>
    <row r="228" spans="4:23" ht="12.75">
      <c r="D228" s="7" t="str">
        <f>IF(V228="Y",IF(L228="Y"," "&amp;U228,"-"&amp;U228),IF(L228="M"," "&amp;P228,"-"&amp;P228))</f>
        <v> 00:22.40</v>
      </c>
      <c r="E228" s="7" t="s">
        <v>782</v>
      </c>
      <c r="F228" s="7" t="s">
        <v>1703</v>
      </c>
      <c r="G228" s="7" t="s">
        <v>1601</v>
      </c>
      <c r="H228" s="7" t="s">
        <v>963</v>
      </c>
      <c r="I228" s="7" t="s">
        <v>852</v>
      </c>
      <c r="J228" s="7" t="s">
        <v>472</v>
      </c>
      <c r="K228" s="7" t="s">
        <v>1925</v>
      </c>
      <c r="L228" s="7" t="s">
        <v>784</v>
      </c>
      <c r="M228" s="9" t="str">
        <f>IF(E228="F",K228,K228+0.0000028)</f>
        <v>00:22.40</v>
      </c>
      <c r="N228" s="9" t="str">
        <f>IF(L228="Y",M228*0.9942,M228)</f>
        <v>00:22.40</v>
      </c>
      <c r="O228" s="9" t="str">
        <f t="shared" si="92"/>
        <v>00:22.40</v>
      </c>
      <c r="P228" s="9" t="str">
        <f>IF(E228="F",O228,O228&amp;" f")</f>
        <v>00:22.40</v>
      </c>
      <c r="R228" s="9">
        <f>IF(E228="F",K228+0.0000028)</f>
        <v>0.0002620592592592593</v>
      </c>
      <c r="S228" s="9">
        <f>IF(L228="M",R228*1.0058399,R228)</f>
        <v>0.00026358965912740744</v>
      </c>
      <c r="T228" s="9" t="str">
        <f t="shared" si="93"/>
        <v>00:22.77</v>
      </c>
      <c r="U228" s="9" t="str">
        <f>IF(E228="F",T228,T228&amp;" f")</f>
        <v>00:22.77</v>
      </c>
      <c r="V228" s="10" t="s">
        <v>784</v>
      </c>
      <c r="W228" s="9"/>
    </row>
    <row r="229" spans="4:23" ht="12.75">
      <c r="D229" s="7" t="str">
        <f>IF(V229="Y",IF(L229="Y"," "&amp;U229,"-"&amp;U229),IF(L229="M"," "&amp;P229,"-"&amp;P229))</f>
        <v> 00:22.56</v>
      </c>
      <c r="E229" s="7" t="s">
        <v>782</v>
      </c>
      <c r="F229" s="7" t="s">
        <v>1821</v>
      </c>
      <c r="G229" s="7" t="s">
        <v>1822</v>
      </c>
      <c r="H229" s="7" t="s">
        <v>962</v>
      </c>
      <c r="I229" s="7" t="s">
        <v>2106</v>
      </c>
      <c r="J229" s="7" t="s">
        <v>1816</v>
      </c>
      <c r="K229" s="7" t="s">
        <v>1823</v>
      </c>
      <c r="L229" s="7" t="s">
        <v>784</v>
      </c>
      <c r="M229" s="9" t="str">
        <f>IF(E229="F",K229,K229+0.0000028)</f>
        <v>00:22.56</v>
      </c>
      <c r="N229" s="9" t="str">
        <f>IF(L229="Y",M229*0.9942,M229)</f>
        <v>00:22.56</v>
      </c>
      <c r="O229" s="9" t="str">
        <f t="shared" si="92"/>
        <v>00:22.56</v>
      </c>
      <c r="P229" s="9" t="str">
        <f>IF(E229="F",O229,O229&amp;" f")</f>
        <v>00:22.56</v>
      </c>
      <c r="R229" s="9">
        <f>IF(E229="F",K229+0.0000028)</f>
        <v>0.0002639111111111111</v>
      </c>
      <c r="S229" s="9">
        <f>IF(L229="M",R229*1.0058399,R229)</f>
        <v>0.0002654523256088889</v>
      </c>
      <c r="T229" s="9" t="str">
        <f t="shared" si="93"/>
        <v>00:22.94</v>
      </c>
      <c r="U229" s="9" t="str">
        <f>IF(E229="F",T229,T229&amp;" f")</f>
        <v>00:22.94</v>
      </c>
      <c r="V229" s="10" t="s">
        <v>784</v>
      </c>
      <c r="W229" s="9"/>
    </row>
    <row r="230" spans="4:23" ht="12.75">
      <c r="D230" s="7" t="str">
        <f>IF(V230="Y",IF(L230="Y"," "&amp;U230,"-"&amp;U230),IF(L230="M"," "&amp;P230,"-"&amp;P230))</f>
        <v> 00:22.68</v>
      </c>
      <c r="E230" s="7" t="s">
        <v>782</v>
      </c>
      <c r="F230" s="7" t="s">
        <v>1703</v>
      </c>
      <c r="G230" s="7" t="s">
        <v>1089</v>
      </c>
      <c r="H230" s="7" t="s">
        <v>791</v>
      </c>
      <c r="I230" s="7" t="s">
        <v>852</v>
      </c>
      <c r="J230" s="7" t="s">
        <v>1105</v>
      </c>
      <c r="K230" s="7" t="s">
        <v>1149</v>
      </c>
      <c r="L230" s="7" t="s">
        <v>784</v>
      </c>
      <c r="M230" s="9" t="str">
        <f>IF(E230="F",K230,K230+0.0000028)</f>
        <v>00:22.68</v>
      </c>
      <c r="N230" s="9" t="str">
        <f>IF(L230="Y",M230*0.9942,M230)</f>
        <v>00:22.68</v>
      </c>
      <c r="O230" s="9" t="str">
        <f t="shared" si="92"/>
        <v>00:22.68</v>
      </c>
      <c r="P230" s="9" t="str">
        <f>IF(E230="F",O230,O230&amp;" f")</f>
        <v>00:22.68</v>
      </c>
      <c r="R230" s="9">
        <f>IF(E230="F",K230+0.0000028)</f>
        <v>0.0002653</v>
      </c>
      <c r="S230" s="9">
        <f>IF(L230="M",R230*1.0058399,R230)</f>
        <v>0.00026684932547</v>
      </c>
      <c r="T230" s="9" t="str">
        <f t="shared" si="93"/>
        <v>00:23.06</v>
      </c>
      <c r="U230" s="9" t="str">
        <f>IF(E230="F",T230,T230&amp;" f")</f>
        <v>00:23.06</v>
      </c>
      <c r="V230" s="10" t="s">
        <v>784</v>
      </c>
      <c r="W230" s="9"/>
    </row>
    <row r="231" spans="4:23" ht="12.75">
      <c r="D231" s="7" t="str">
        <f t="shared" si="110"/>
        <v> 00:22.82</v>
      </c>
      <c r="E231" s="7" t="s">
        <v>782</v>
      </c>
      <c r="F231" s="7" t="s">
        <v>1703</v>
      </c>
      <c r="G231" s="7" t="s">
        <v>1518</v>
      </c>
      <c r="H231" s="7" t="s">
        <v>963</v>
      </c>
      <c r="I231" s="7" t="s">
        <v>809</v>
      </c>
      <c r="J231" s="7" t="s">
        <v>1034</v>
      </c>
      <c r="K231" s="7" t="s">
        <v>1620</v>
      </c>
      <c r="L231" s="7" t="s">
        <v>784</v>
      </c>
      <c r="M231" s="9" t="str">
        <f t="shared" si="111"/>
        <v>00:22.82</v>
      </c>
      <c r="N231" s="9" t="str">
        <f t="shared" si="112"/>
        <v>00:22.82</v>
      </c>
      <c r="O231" s="9" t="str">
        <f t="shared" si="92"/>
        <v>00:22.82</v>
      </c>
      <c r="P231" s="9" t="str">
        <f t="shared" si="113"/>
        <v>00:22.82</v>
      </c>
      <c r="R231" s="9">
        <f t="shared" si="114"/>
        <v>0.0002669203703703704</v>
      </c>
      <c r="S231" s="9">
        <f t="shared" si="115"/>
        <v>0.00026847915864129635</v>
      </c>
      <c r="T231" s="9" t="str">
        <f t="shared" si="93"/>
        <v>00:23.20</v>
      </c>
      <c r="U231" s="9" t="str">
        <f t="shared" si="116"/>
        <v>00:23.20</v>
      </c>
      <c r="V231" s="10" t="s">
        <v>784</v>
      </c>
      <c r="W231" s="9"/>
    </row>
    <row r="232" spans="4:23" ht="12.75">
      <c r="D232" s="7" t="str">
        <f>IF(V232="Y",IF(L232="Y"," "&amp;U232,"-"&amp;U232),IF(L232="M"," "&amp;P232,"-"&amp;P232))</f>
        <v> 00:22.86</v>
      </c>
      <c r="E232" s="7" t="s">
        <v>782</v>
      </c>
      <c r="F232" s="7" t="s">
        <v>1703</v>
      </c>
      <c r="G232" s="7" t="s">
        <v>1353</v>
      </c>
      <c r="H232" s="7" t="s">
        <v>791</v>
      </c>
      <c r="I232" s="7" t="s">
        <v>837</v>
      </c>
      <c r="J232" s="7" t="s">
        <v>1834</v>
      </c>
      <c r="K232" s="7" t="s">
        <v>426</v>
      </c>
      <c r="L232" s="7" t="s">
        <v>784</v>
      </c>
      <c r="M232" s="9" t="str">
        <f>IF(E232="F",K232,K232+0.0000028)</f>
        <v>00:22.86</v>
      </c>
      <c r="N232" s="9" t="str">
        <f>IF(L232="Y",M232*0.9942,M232)</f>
        <v>00:22.86</v>
      </c>
      <c r="O232" s="9" t="str">
        <f t="shared" si="92"/>
        <v>00:22.86</v>
      </c>
      <c r="P232" s="9" t="str">
        <f>IF(E232="F",O232,O232&amp;" f")</f>
        <v>00:22.86</v>
      </c>
      <c r="R232" s="9">
        <f>IF(E232="F",K232+0.0000028)</f>
        <v>0.0002673833333333333</v>
      </c>
      <c r="S232" s="9">
        <f>IF(L232="M",R232*1.0058399,R232)</f>
        <v>0.00026894482526166664</v>
      </c>
      <c r="T232" s="9" t="str">
        <f t="shared" si="93"/>
        <v>00:23.24</v>
      </c>
      <c r="U232" s="9" t="str">
        <f>IF(E232="F",T232,T232&amp;" f")</f>
        <v>00:23.24</v>
      </c>
      <c r="V232" s="10" t="s">
        <v>784</v>
      </c>
      <c r="W232" s="9"/>
    </row>
    <row r="233" spans="22:23" ht="12.75">
      <c r="V233" s="10"/>
      <c r="W233" s="9"/>
    </row>
    <row r="234" spans="1:23" ht="12.75">
      <c r="A234" s="7" t="s">
        <v>1600</v>
      </c>
      <c r="D234" s="7" t="str">
        <f>IF(V234="Y",IF(L234="Y"," "&amp;U234,"-"&amp;U234),IF(L234="M"," "&amp;P234,"-"&amp;P234))</f>
        <v> 00:22.64 f</v>
      </c>
      <c r="G234" s="7" t="s">
        <v>1687</v>
      </c>
      <c r="H234" s="7" t="s">
        <v>963</v>
      </c>
      <c r="I234" s="7" t="s">
        <v>1688</v>
      </c>
      <c r="J234" s="7" t="s">
        <v>1670</v>
      </c>
      <c r="K234" s="7" t="s">
        <v>1689</v>
      </c>
      <c r="L234" s="7" t="s">
        <v>784</v>
      </c>
      <c r="M234" s="9">
        <f>IF(E234="F",K234,K234+0.0000028)</f>
        <v>0.0002620592592592593</v>
      </c>
      <c r="N234" s="9">
        <f>IF(L234="Y",M234*0.9942,M234)</f>
        <v>0.0002620592592592593</v>
      </c>
      <c r="O234" s="9" t="str">
        <f t="shared" si="92"/>
        <v>00:22.64</v>
      </c>
      <c r="P234" s="9" t="str">
        <f>IF(E234="F",O234,O234&amp;" f")</f>
        <v>00:22.64 f</v>
      </c>
      <c r="R234" s="9" t="b">
        <f>IF(E234="F",K234+0.0000028)</f>
        <v>0</v>
      </c>
      <c r="S234" s="9">
        <f>IF(L234="M",R234*1.0058399,R234)</f>
        <v>0</v>
      </c>
      <c r="T234" s="9" t="str">
        <f t="shared" si="93"/>
        <v>00:00.00</v>
      </c>
      <c r="U234" s="9" t="str">
        <f>IF(E234="F",T234,T234&amp;" f")</f>
        <v>00:00.00 f</v>
      </c>
      <c r="V234" s="10" t="s">
        <v>784</v>
      </c>
      <c r="W234" s="9"/>
    </row>
    <row r="235" spans="4:23" ht="12.75">
      <c r="D235" s="7" t="str">
        <f>IF(V235="Y",IF(L235="Y"," "&amp;U235,"-"&amp;U235),IF(L235="M"," "&amp;P235,"-"&amp;P235))</f>
        <v> 00:22.84 f</v>
      </c>
      <c r="G235" s="7" t="s">
        <v>1686</v>
      </c>
      <c r="H235" s="7" t="s">
        <v>962</v>
      </c>
      <c r="I235" s="7" t="s">
        <v>923</v>
      </c>
      <c r="J235" s="7" t="s">
        <v>207</v>
      </c>
      <c r="K235" s="7" t="s">
        <v>206</v>
      </c>
      <c r="L235" s="7" t="s">
        <v>784</v>
      </c>
      <c r="M235" s="9">
        <f>IF(E235="F",K235,K235+0.0000028)</f>
        <v>0.00026437407407407413</v>
      </c>
      <c r="N235" s="9">
        <f>IF(L235="Y",M235*0.9942,M235)</f>
        <v>0.00026437407407407413</v>
      </c>
      <c r="O235" s="9" t="str">
        <f t="shared" si="92"/>
        <v>00:22.84</v>
      </c>
      <c r="P235" s="9" t="str">
        <f>IF(E235="F",O235,O235&amp;" f")</f>
        <v>00:22.84 f</v>
      </c>
      <c r="R235" s="9" t="b">
        <f>IF(E235="F",K235+0.0000028)</f>
        <v>0</v>
      </c>
      <c r="S235" s="9">
        <f>IF(L235="M",R235*1.0058399,R235)</f>
        <v>0</v>
      </c>
      <c r="T235" s="9" t="str">
        <f t="shared" si="93"/>
        <v>00:00.00</v>
      </c>
      <c r="U235" s="9" t="str">
        <f>IF(E235="F",T235,T235&amp;" f")</f>
        <v>00:00.00 f</v>
      </c>
      <c r="V235" s="10" t="s">
        <v>784</v>
      </c>
      <c r="W235" s="9"/>
    </row>
    <row r="236" spans="22:23" ht="12.75">
      <c r="V236" s="10"/>
      <c r="W236" s="9"/>
    </row>
    <row r="237" spans="4:23" ht="12.75">
      <c r="D237" s="7" t="str">
        <f>IF(V237="Y",IF(L237="Y"," "&amp;U237,"-"&amp;U237),IF(L237="M"," "&amp;P237,"-"&amp;P237))</f>
        <v> 00:22.74 f</v>
      </c>
      <c r="F237" s="7" t="s">
        <v>1703</v>
      </c>
      <c r="G237" s="7" t="s">
        <v>1160</v>
      </c>
      <c r="H237" s="7" t="s">
        <v>963</v>
      </c>
      <c r="I237" s="7" t="s">
        <v>838</v>
      </c>
      <c r="J237" s="7" t="s">
        <v>1574</v>
      </c>
      <c r="K237" s="7" t="s">
        <v>1854</v>
      </c>
      <c r="L237" s="7" t="s">
        <v>784</v>
      </c>
      <c r="M237" s="9">
        <f>IF(E237="F",K237,K237+0.0000028)</f>
        <v>0.0002632166666666667</v>
      </c>
      <c r="N237" s="9">
        <f>IF(L237="Y",M237*0.9942,M237)</f>
        <v>0.0002632166666666667</v>
      </c>
      <c r="O237" s="9" t="str">
        <f t="shared" si="92"/>
        <v>00:22.74</v>
      </c>
      <c r="P237" s="9" t="str">
        <f>IF(E237="F",O237,O237&amp;" f")</f>
        <v>00:22.74 f</v>
      </c>
      <c r="R237" s="9" t="b">
        <f>IF(E237="F",K237+0.0000028)</f>
        <v>0</v>
      </c>
      <c r="S237" s="9">
        <f>IF(L237="M",R237*1.0058399,R237)</f>
        <v>0</v>
      </c>
      <c r="T237" s="9" t="str">
        <f t="shared" si="93"/>
        <v>00:00.00</v>
      </c>
      <c r="U237" s="9" t="str">
        <f>IF(E237="F",T237,T237&amp;" f")</f>
        <v>00:00.00 f</v>
      </c>
      <c r="V237" s="10" t="s">
        <v>784</v>
      </c>
      <c r="W237" s="9"/>
    </row>
    <row r="239" spans="1:22" ht="12.75">
      <c r="A239" s="7" t="s">
        <v>948</v>
      </c>
      <c r="B239" s="8">
        <v>10</v>
      </c>
      <c r="C239" s="7" t="s">
        <v>953</v>
      </c>
      <c r="D239" s="7" t="str">
        <f>IF(V239="Y",IF(L239="Y"," "&amp;U239,"-"&amp;U239),IF(L239="M"," "&amp;P239,"-"&amp;P239))</f>
        <v> 09:01.54</v>
      </c>
      <c r="E239" s="7" t="s">
        <v>782</v>
      </c>
      <c r="G239" s="7" t="s">
        <v>781</v>
      </c>
      <c r="H239" s="7" t="s">
        <v>791</v>
      </c>
      <c r="I239" s="7" t="s">
        <v>858</v>
      </c>
      <c r="J239" s="7" t="s">
        <v>735</v>
      </c>
      <c r="K239" s="7" t="s">
        <v>330</v>
      </c>
      <c r="L239" s="7" t="s">
        <v>784</v>
      </c>
      <c r="M239" s="9" t="str">
        <f>IF(E239="F",K239,K239+0.0000016)</f>
        <v>09:01.54</v>
      </c>
      <c r="N239" s="9" t="str">
        <f>IF(L239="Y",M239*0.9942,M239)</f>
        <v>09:01.54</v>
      </c>
      <c r="O239" s="9" t="str">
        <f aca="true" t="shared" si="117" ref="O239:O263">+TEXT(N239,"mm:ss.00")</f>
        <v>09:01.54</v>
      </c>
      <c r="P239" s="9" t="str">
        <f>IF(E239="F",O239,O239&amp;" f")</f>
        <v>09:01.54</v>
      </c>
      <c r="R239" s="9">
        <f>IF(E239="F",K239+0.0000016)</f>
        <v>0.006269424074074074</v>
      </c>
      <c r="S239" s="9">
        <f>IF(L239="M",R239*1.0058399,R239)</f>
        <v>0.00630603688372426</v>
      </c>
      <c r="T239" s="9" t="str">
        <f aca="true" t="shared" si="118" ref="T239:T263">+TEXT(S239,"mm:ss.00")</f>
        <v>09:04.84</v>
      </c>
      <c r="U239" s="9" t="str">
        <f>IF(E239="F",T239,T239&amp;" f")</f>
        <v>09:04.84</v>
      </c>
      <c r="V239" s="7" t="s">
        <v>784</v>
      </c>
    </row>
    <row r="240" spans="2:22" ht="12.75">
      <c r="B240" s="8">
        <v>8</v>
      </c>
      <c r="C240" s="7" t="s">
        <v>954</v>
      </c>
      <c r="D240" s="7" t="str">
        <f aca="true" t="shared" si="119" ref="D240:D262">IF(V240="Y",IF(L240="Y"," "&amp;U240,"-"&amp;U240),IF(L240="M"," "&amp;P240,"-"&amp;P240))</f>
        <v> 09:04.66</v>
      </c>
      <c r="E240" s="7" t="s">
        <v>782</v>
      </c>
      <c r="G240" s="7" t="s">
        <v>873</v>
      </c>
      <c r="H240" s="7">
        <v>12</v>
      </c>
      <c r="I240" s="7" t="s">
        <v>783</v>
      </c>
      <c r="J240" s="7" t="s">
        <v>737</v>
      </c>
      <c r="K240" s="7" t="s">
        <v>331</v>
      </c>
      <c r="L240" s="7" t="s">
        <v>784</v>
      </c>
      <c r="M240" s="9" t="str">
        <f aca="true" t="shared" si="120" ref="M240:M262">IF(E240="F",K240,K240+0.0000016)</f>
        <v>09:04.66</v>
      </c>
      <c r="N240" s="9" t="str">
        <f aca="true" t="shared" si="121" ref="N240:N262">IF(L240="Y",M240*0.9942,M240)</f>
        <v>09:04.66</v>
      </c>
      <c r="O240" s="9" t="str">
        <f t="shared" si="117"/>
        <v>09:04.66</v>
      </c>
      <c r="P240" s="9" t="str">
        <f>IF(E240="F",O240,O240&amp;" f")</f>
        <v>09:04.66</v>
      </c>
      <c r="R240" s="9">
        <f>IF(E240="F",K240+0.0000016)</f>
        <v>0.006305535185185186</v>
      </c>
      <c r="S240" s="9">
        <f>IF(L240="M",R240*1.0058399,R240)</f>
        <v>0.006342358880113149</v>
      </c>
      <c r="T240" s="9" t="str">
        <f t="shared" si="118"/>
        <v>09:07.98</v>
      </c>
      <c r="U240" s="9" t="str">
        <f>IF(E240="F",T240,T240&amp;" f")</f>
        <v>09:07.98</v>
      </c>
      <c r="V240" s="7" t="s">
        <v>784</v>
      </c>
    </row>
    <row r="241" spans="2:22" ht="12.75">
      <c r="B241" s="8">
        <v>6</v>
      </c>
      <c r="C241" s="7" t="s">
        <v>955</v>
      </c>
      <c r="D241" s="7" t="str">
        <f t="shared" si="119"/>
        <v> 09:05.36</v>
      </c>
      <c r="E241" s="7" t="s">
        <v>782</v>
      </c>
      <c r="G241" s="7" t="s">
        <v>1154</v>
      </c>
      <c r="H241" s="7">
        <v>12</v>
      </c>
      <c r="I241" s="7" t="s">
        <v>885</v>
      </c>
      <c r="J241" s="7" t="s">
        <v>739</v>
      </c>
      <c r="K241" s="7" t="s">
        <v>332</v>
      </c>
      <c r="L241" s="7" t="s">
        <v>784</v>
      </c>
      <c r="M241" s="9" t="str">
        <f t="shared" si="120"/>
        <v>09:05.36</v>
      </c>
      <c r="N241" s="9" t="str">
        <f t="shared" si="121"/>
        <v>09:05.36</v>
      </c>
      <c r="O241" s="9" t="str">
        <f t="shared" si="117"/>
        <v>09:05.36</v>
      </c>
      <c r="P241" s="9" t="str">
        <f aca="true" t="shared" si="122" ref="P241:P263">IF(E241="F",O241,O241&amp;" f")</f>
        <v>09:05.36</v>
      </c>
      <c r="R241" s="9">
        <f aca="true" t="shared" si="123" ref="R241:R263">IF(E241="F",K241+0.0000016)</f>
        <v>0.006313637037037037</v>
      </c>
      <c r="S241" s="9">
        <f>IF(L241="M",R241*1.0058399,R241)</f>
        <v>0.0063505080459696295</v>
      </c>
      <c r="T241" s="9" t="str">
        <f t="shared" si="118"/>
        <v>09:08.68</v>
      </c>
      <c r="U241" s="9" t="str">
        <f aca="true" t="shared" si="124" ref="U241:U263">IF(E241="F",T241,T241&amp;" f")</f>
        <v>09:08.68</v>
      </c>
      <c r="V241" s="7" t="s">
        <v>784</v>
      </c>
    </row>
    <row r="242" spans="2:22" ht="12.75">
      <c r="B242" s="8">
        <v>4</v>
      </c>
      <c r="C242" s="7" t="s">
        <v>956</v>
      </c>
      <c r="D242" s="7" t="str">
        <f t="shared" si="119"/>
        <v> 09:07.97</v>
      </c>
      <c r="E242" s="7" t="s">
        <v>782</v>
      </c>
      <c r="G242" s="7" t="s">
        <v>946</v>
      </c>
      <c r="H242" s="7">
        <v>12</v>
      </c>
      <c r="I242" s="7" t="s">
        <v>838</v>
      </c>
      <c r="J242" s="7" t="s">
        <v>741</v>
      </c>
      <c r="K242" s="7" t="s">
        <v>333</v>
      </c>
      <c r="L242" s="7" t="s">
        <v>784</v>
      </c>
      <c r="M242" s="9" t="str">
        <f t="shared" si="120"/>
        <v>09:07.97</v>
      </c>
      <c r="N242" s="9" t="str">
        <f t="shared" si="121"/>
        <v>09:07.97</v>
      </c>
      <c r="O242" s="9" t="str">
        <f t="shared" si="117"/>
        <v>09:07.97</v>
      </c>
      <c r="P242" s="9" t="str">
        <f t="shared" si="122"/>
        <v>09:07.97</v>
      </c>
      <c r="R242" s="9">
        <f t="shared" si="123"/>
        <v>0.0063438453703703705</v>
      </c>
      <c r="S242" s="9">
        <f>IF(L242="M",R242*1.0058399,R242)</f>
        <v>0.006380892792948797</v>
      </c>
      <c r="T242" s="9" t="str">
        <f t="shared" si="118"/>
        <v>09:11.31</v>
      </c>
      <c r="U242" s="9" t="str">
        <f t="shared" si="124"/>
        <v>09:11.31</v>
      </c>
      <c r="V242" s="7" t="s">
        <v>784</v>
      </c>
    </row>
    <row r="243" spans="2:23" ht="12.75">
      <c r="B243" s="8">
        <v>2</v>
      </c>
      <c r="C243" s="7" t="s">
        <v>957</v>
      </c>
      <c r="D243" s="7" t="str">
        <f t="shared" si="119"/>
        <v> 09:08.49</v>
      </c>
      <c r="E243" s="7" t="s">
        <v>782</v>
      </c>
      <c r="G243" s="7" t="s">
        <v>697</v>
      </c>
      <c r="H243" s="7">
        <v>11</v>
      </c>
      <c r="I243" s="7" t="s">
        <v>871</v>
      </c>
      <c r="J243" s="7" t="s">
        <v>743</v>
      </c>
      <c r="K243" s="7" t="s">
        <v>334</v>
      </c>
      <c r="L243" s="7" t="s">
        <v>784</v>
      </c>
      <c r="M243" s="9" t="str">
        <f t="shared" si="120"/>
        <v>09:08.49</v>
      </c>
      <c r="N243" s="9" t="str">
        <f t="shared" si="121"/>
        <v>09:08.49</v>
      </c>
      <c r="O243" s="9" t="str">
        <f t="shared" si="117"/>
        <v>09:08.49</v>
      </c>
      <c r="P243" s="9" t="str">
        <f t="shared" si="122"/>
        <v>09:08.49</v>
      </c>
      <c r="R243" s="9">
        <f t="shared" si="123"/>
        <v>0.0063498638888888894</v>
      </c>
      <c r="S243" s="9">
        <f aca="true" t="shared" si="125" ref="S243:S263">IF(L243="M",R243*1.0058399,R243)</f>
        <v>0.006386946459013612</v>
      </c>
      <c r="T243" s="9" t="str">
        <f t="shared" si="118"/>
        <v>09:11.83</v>
      </c>
      <c r="U243" s="9" t="str">
        <f t="shared" si="124"/>
        <v>09:11.83</v>
      </c>
      <c r="V243" s="7" t="s">
        <v>784</v>
      </c>
      <c r="W243" s="9"/>
    </row>
    <row r="244" spans="2:22" ht="12.75">
      <c r="B244" s="8">
        <v>1</v>
      </c>
      <c r="C244" s="7" t="s">
        <v>958</v>
      </c>
      <c r="D244" s="7" t="str">
        <f t="shared" si="119"/>
        <v> 09:11.15</v>
      </c>
      <c r="E244" s="7" t="s">
        <v>782</v>
      </c>
      <c r="G244" s="7" t="s">
        <v>2118</v>
      </c>
      <c r="H244" s="7">
        <v>12</v>
      </c>
      <c r="I244" s="7" t="s">
        <v>835</v>
      </c>
      <c r="J244" s="7" t="s">
        <v>745</v>
      </c>
      <c r="K244" s="7" t="s">
        <v>335</v>
      </c>
      <c r="L244" s="7" t="s">
        <v>784</v>
      </c>
      <c r="M244" s="9" t="str">
        <f t="shared" si="120"/>
        <v>09:11.15</v>
      </c>
      <c r="N244" s="9" t="str">
        <f t="shared" si="121"/>
        <v>09:11.15</v>
      </c>
      <c r="O244" s="9" t="str">
        <f t="shared" si="117"/>
        <v>09:11.15</v>
      </c>
      <c r="P244" s="9" t="str">
        <f t="shared" si="122"/>
        <v>09:11.15</v>
      </c>
      <c r="R244" s="9">
        <f t="shared" si="123"/>
        <v>0.006380650925925926</v>
      </c>
      <c r="S244" s="9">
        <f t="shared" si="125"/>
        <v>0.006417913289268241</v>
      </c>
      <c r="T244" s="9" t="str">
        <f t="shared" si="118"/>
        <v>09:14.51</v>
      </c>
      <c r="U244" s="9" t="str">
        <f t="shared" si="124"/>
        <v>09:14.51</v>
      </c>
      <c r="V244" s="7" t="s">
        <v>784</v>
      </c>
    </row>
    <row r="245" spans="3:22" ht="12.75">
      <c r="C245" s="7" t="s">
        <v>959</v>
      </c>
      <c r="D245" s="7" t="str">
        <f t="shared" si="119"/>
        <v>-09:20.58</v>
      </c>
      <c r="E245" s="7" t="s">
        <v>782</v>
      </c>
      <c r="G245" s="7" t="s">
        <v>1155</v>
      </c>
      <c r="H245" s="7">
        <v>12</v>
      </c>
      <c r="I245" s="7" t="s">
        <v>885</v>
      </c>
      <c r="J245" s="7" t="s">
        <v>698</v>
      </c>
      <c r="K245" s="7" t="s">
        <v>699</v>
      </c>
      <c r="L245" s="7" t="s">
        <v>1509</v>
      </c>
      <c r="M245" s="9" t="str">
        <f t="shared" si="120"/>
        <v>09:23.85</v>
      </c>
      <c r="N245" s="9">
        <f t="shared" si="121"/>
        <v>0.006488190625</v>
      </c>
      <c r="O245" s="9" t="str">
        <f t="shared" si="117"/>
        <v>09:20.58</v>
      </c>
      <c r="P245" s="9" t="str">
        <f>IF(E245="F",O245,O245&amp;" f")</f>
        <v>09:20.58</v>
      </c>
      <c r="R245" s="9">
        <f>IF(E245="F",K245+0.0000016)</f>
        <v>0.006527641666666667</v>
      </c>
      <c r="S245" s="9">
        <f>IF(L245="M",R245*1.0058399,R245)</f>
        <v>0.006527641666666667</v>
      </c>
      <c r="T245" s="9" t="str">
        <f t="shared" si="118"/>
        <v>09:23.99</v>
      </c>
      <c r="U245" s="9" t="str">
        <f>IF(E245="F",T245,T245&amp;" f")</f>
        <v>09:23.99</v>
      </c>
      <c r="V245" s="7" t="s">
        <v>784</v>
      </c>
    </row>
    <row r="246" spans="3:23" ht="12.75">
      <c r="C246" s="7" t="s">
        <v>960</v>
      </c>
      <c r="D246" s="7" t="str">
        <f t="shared" si="119"/>
        <v> 09:21.34</v>
      </c>
      <c r="E246" s="7" t="s">
        <v>782</v>
      </c>
      <c r="G246" s="7" t="s">
        <v>1555</v>
      </c>
      <c r="H246" s="7" t="s">
        <v>962</v>
      </c>
      <c r="I246" s="7" t="s">
        <v>841</v>
      </c>
      <c r="J246" s="7" t="s">
        <v>747</v>
      </c>
      <c r="K246" s="7" t="s">
        <v>336</v>
      </c>
      <c r="L246" s="7" t="s">
        <v>784</v>
      </c>
      <c r="M246" s="9" t="str">
        <f t="shared" si="120"/>
        <v>09:21.34</v>
      </c>
      <c r="N246" s="9" t="str">
        <f t="shared" si="121"/>
        <v>09:21.34</v>
      </c>
      <c r="O246" s="9" t="str">
        <f t="shared" si="117"/>
        <v>09:21.34</v>
      </c>
      <c r="P246" s="9" t="str">
        <f>IF(E246="F",O246,O246&amp;" f")</f>
        <v>09:21.34</v>
      </c>
      <c r="R246" s="9">
        <f>IF(E246="F",K246+0.0000016)</f>
        <v>0.006498590740740741</v>
      </c>
      <c r="S246" s="9">
        <f>IF(L246="M",R246*1.0058399,R246)</f>
        <v>0.006536541860807593</v>
      </c>
      <c r="T246" s="9" t="str">
        <f t="shared" si="118"/>
        <v>09:24.76</v>
      </c>
      <c r="U246" s="9" t="str">
        <f>IF(E246="F",T246,T246&amp;" f")</f>
        <v>09:24.76</v>
      </c>
      <c r="V246" s="7" t="s">
        <v>784</v>
      </c>
      <c r="W246" s="7" t="s">
        <v>220</v>
      </c>
    </row>
    <row r="247" spans="3:22" ht="12.75">
      <c r="C247" s="7" t="s">
        <v>961</v>
      </c>
      <c r="D247" s="7" t="str">
        <f>IF(V247="Y",IF(L247="Y"," "&amp;U247,"-"&amp;U247),IF(L247="M"," "&amp;P247,"-"&amp;P247))</f>
        <v> 09:23.78</v>
      </c>
      <c r="E247" s="7" t="s">
        <v>782</v>
      </c>
      <c r="G247" s="7" t="s">
        <v>1559</v>
      </c>
      <c r="H247" s="7" t="s">
        <v>791</v>
      </c>
      <c r="I247" s="7" t="s">
        <v>841</v>
      </c>
      <c r="J247" s="7" t="s">
        <v>338</v>
      </c>
      <c r="K247" s="7" t="s">
        <v>337</v>
      </c>
      <c r="L247" s="7" t="s">
        <v>784</v>
      </c>
      <c r="M247" s="9" t="str">
        <f>IF(E247="F",K247,K247+0.0000016)</f>
        <v>09:23.78</v>
      </c>
      <c r="N247" s="9" t="str">
        <f>IF(L247="Y",M247*0.9942,M247)</f>
        <v>09:23.78</v>
      </c>
      <c r="O247" s="9" t="str">
        <f t="shared" si="117"/>
        <v>09:23.78</v>
      </c>
      <c r="P247" s="9" t="str">
        <f t="shared" si="122"/>
        <v>09:23.78</v>
      </c>
      <c r="R247" s="9">
        <f t="shared" si="123"/>
        <v>0.006526831481481482</v>
      </c>
      <c r="S247" s="9">
        <f t="shared" si="125"/>
        <v>0.006564947524650185</v>
      </c>
      <c r="T247" s="9" t="str">
        <f t="shared" si="118"/>
        <v>09:27.21</v>
      </c>
      <c r="U247" s="9" t="str">
        <f t="shared" si="124"/>
        <v>09:27.21</v>
      </c>
      <c r="V247" s="7" t="s">
        <v>784</v>
      </c>
    </row>
    <row r="248" spans="3:22" ht="12.75">
      <c r="C248" s="7" t="s">
        <v>962</v>
      </c>
      <c r="D248" s="7" t="str">
        <f>IF(V248="Y",IF(L248="Y"," "&amp;U248,"-"&amp;U248),IF(L248="M"," "&amp;P248,"-"&amp;P248))</f>
        <v> 09:27.45</v>
      </c>
      <c r="E248" s="7" t="s">
        <v>782</v>
      </c>
      <c r="G248" s="7" t="s">
        <v>763</v>
      </c>
      <c r="H248" s="7" t="s">
        <v>963</v>
      </c>
      <c r="I248" s="7" t="s">
        <v>869</v>
      </c>
      <c r="J248" s="7" t="s">
        <v>340</v>
      </c>
      <c r="K248" s="7" t="s">
        <v>339</v>
      </c>
      <c r="L248" s="7" t="s">
        <v>784</v>
      </c>
      <c r="M248" s="9" t="str">
        <f>IF(E248="F",K248,K248+0.0000016)</f>
        <v>09:27.45</v>
      </c>
      <c r="N248" s="9" t="str">
        <f>IF(L248="Y",M248*0.9942,M248)</f>
        <v>09:27.45</v>
      </c>
      <c r="O248" s="9" t="str">
        <f t="shared" si="117"/>
        <v>09:27.45</v>
      </c>
      <c r="P248" s="9" t="str">
        <f t="shared" si="122"/>
        <v>09:27.45</v>
      </c>
      <c r="R248" s="9">
        <f t="shared" si="123"/>
        <v>0.0065693083333333326</v>
      </c>
      <c r="S248" s="9">
        <f t="shared" si="125"/>
        <v>0.006607672437069166</v>
      </c>
      <c r="T248" s="9" t="str">
        <f t="shared" si="118"/>
        <v>09:30.90</v>
      </c>
      <c r="U248" s="9" t="str">
        <f t="shared" si="124"/>
        <v>09:30.90</v>
      </c>
      <c r="V248" s="7" t="s">
        <v>784</v>
      </c>
    </row>
    <row r="249" spans="3:23" ht="12.75">
      <c r="C249" s="7" t="s">
        <v>963</v>
      </c>
      <c r="D249" s="7" t="str">
        <f t="shared" si="119"/>
        <v> 09:28.15</v>
      </c>
      <c r="E249" s="7" t="s">
        <v>782</v>
      </c>
      <c r="G249" s="7" t="s">
        <v>1606</v>
      </c>
      <c r="H249" s="7">
        <v>12</v>
      </c>
      <c r="I249" s="7" t="s">
        <v>833</v>
      </c>
      <c r="J249" s="7" t="s">
        <v>342</v>
      </c>
      <c r="K249" s="7" t="s">
        <v>341</v>
      </c>
      <c r="L249" s="7" t="s">
        <v>784</v>
      </c>
      <c r="M249" s="9" t="str">
        <f t="shared" si="120"/>
        <v>09:28.15</v>
      </c>
      <c r="N249" s="9" t="str">
        <f t="shared" si="121"/>
        <v>09:28.15</v>
      </c>
      <c r="O249" s="9" t="str">
        <f t="shared" si="117"/>
        <v>09:28.15</v>
      </c>
      <c r="P249" s="9" t="str">
        <f t="shared" si="122"/>
        <v>09:28.15</v>
      </c>
      <c r="R249" s="9">
        <f t="shared" si="123"/>
        <v>0.006577410185185185</v>
      </c>
      <c r="S249" s="9">
        <f t="shared" si="125"/>
        <v>0.006615821602925648</v>
      </c>
      <c r="T249" s="9" t="str">
        <f t="shared" si="118"/>
        <v>09:31.61</v>
      </c>
      <c r="U249" s="9" t="str">
        <f t="shared" si="124"/>
        <v>09:31.61</v>
      </c>
      <c r="V249" s="7" t="s">
        <v>784</v>
      </c>
      <c r="W249" s="9"/>
    </row>
    <row r="250" spans="3:22" ht="12.75">
      <c r="C250" s="7" t="s">
        <v>791</v>
      </c>
      <c r="D250" s="7" t="str">
        <f t="shared" si="119"/>
        <v> 09:30.92</v>
      </c>
      <c r="E250" s="7" t="s">
        <v>782</v>
      </c>
      <c r="G250" s="7" t="s">
        <v>448</v>
      </c>
      <c r="H250" s="7" t="s">
        <v>791</v>
      </c>
      <c r="I250" s="7" t="s">
        <v>877</v>
      </c>
      <c r="J250" s="7" t="s">
        <v>344</v>
      </c>
      <c r="K250" s="7" t="s">
        <v>343</v>
      </c>
      <c r="L250" s="7" t="s">
        <v>784</v>
      </c>
      <c r="M250" s="9" t="str">
        <f t="shared" si="120"/>
        <v>09:30.92</v>
      </c>
      <c r="N250" s="9" t="str">
        <f t="shared" si="121"/>
        <v>09:30.92</v>
      </c>
      <c r="O250" s="9" t="str">
        <f t="shared" si="117"/>
        <v>09:30.92</v>
      </c>
      <c r="P250" s="9" t="str">
        <f>IF(E250="F",O250,O250&amp;" f")</f>
        <v>09:30.92</v>
      </c>
      <c r="R250" s="9">
        <f>IF(E250="F",K250+0.0000016)</f>
        <v>0.006609470370370369</v>
      </c>
      <c r="S250" s="9">
        <f>IF(L250="M",R250*1.0058399,R250)</f>
        <v>0.006648069016386295</v>
      </c>
      <c r="T250" s="9" t="str">
        <f t="shared" si="118"/>
        <v>09:34.39</v>
      </c>
      <c r="U250" s="9" t="str">
        <f>IF(E250="F",T250,T250&amp;" f")</f>
        <v>09:34.39</v>
      </c>
      <c r="V250" s="7" t="s">
        <v>784</v>
      </c>
    </row>
    <row r="251" spans="3:22" ht="12.75">
      <c r="C251" s="7" t="s">
        <v>964</v>
      </c>
      <c r="D251" s="7" t="str">
        <f t="shared" si="119"/>
        <v> 09:32.05</v>
      </c>
      <c r="E251" s="7" t="s">
        <v>782</v>
      </c>
      <c r="G251" s="7" t="s">
        <v>2116</v>
      </c>
      <c r="H251" s="7" t="s">
        <v>791</v>
      </c>
      <c r="I251" s="7" t="s">
        <v>861</v>
      </c>
      <c r="J251" s="7" t="s">
        <v>689</v>
      </c>
      <c r="K251" s="7" t="s">
        <v>688</v>
      </c>
      <c r="L251" s="7" t="s">
        <v>784</v>
      </c>
      <c r="M251" s="9" t="str">
        <f t="shared" si="120"/>
        <v>09:32.05</v>
      </c>
      <c r="N251" s="9" t="str">
        <f t="shared" si="121"/>
        <v>09:32.05</v>
      </c>
      <c r="O251" s="9" t="str">
        <f t="shared" si="117"/>
        <v>09:32.05</v>
      </c>
      <c r="P251" s="9" t="str">
        <f t="shared" si="122"/>
        <v>09:32.05</v>
      </c>
      <c r="R251" s="9">
        <f t="shared" si="123"/>
        <v>0.006622549074074073</v>
      </c>
      <c r="S251" s="9">
        <f t="shared" si="125"/>
        <v>0.006661224098411758</v>
      </c>
      <c r="T251" s="9" t="str">
        <f t="shared" si="118"/>
        <v>09:35.53</v>
      </c>
      <c r="U251" s="9" t="str">
        <f t="shared" si="124"/>
        <v>09:35.53</v>
      </c>
      <c r="V251" s="7" t="s">
        <v>784</v>
      </c>
    </row>
    <row r="252" spans="3:22" ht="12.75">
      <c r="C252" s="7" t="s">
        <v>965</v>
      </c>
      <c r="D252" s="7" t="str">
        <f t="shared" si="119"/>
        <v> 09:32.38</v>
      </c>
      <c r="E252" s="7" t="s">
        <v>782</v>
      </c>
      <c r="G252" s="7" t="s">
        <v>1023</v>
      </c>
      <c r="H252" s="7" t="s">
        <v>963</v>
      </c>
      <c r="I252" s="7" t="s">
        <v>858</v>
      </c>
      <c r="J252" s="7" t="s">
        <v>1477</v>
      </c>
      <c r="K252" s="7" t="s">
        <v>1662</v>
      </c>
      <c r="L252" s="7" t="s">
        <v>784</v>
      </c>
      <c r="M252" s="9" t="str">
        <f t="shared" si="120"/>
        <v>09:32.38</v>
      </c>
      <c r="N252" s="9" t="str">
        <f t="shared" si="121"/>
        <v>09:32.38</v>
      </c>
      <c r="O252" s="9" t="str">
        <f t="shared" si="117"/>
        <v>09:32.38</v>
      </c>
      <c r="P252" s="9" t="str">
        <f>IF(E252="F",O252,O252&amp;" f")</f>
        <v>09:32.38</v>
      </c>
      <c r="R252" s="9">
        <f>IF(E252="F",K252+0.0000016)</f>
        <v>0.0066263685185185195</v>
      </c>
      <c r="S252" s="9">
        <f>IF(L252="M",R252*1.0058399,R252)</f>
        <v>0.006665065848029816</v>
      </c>
      <c r="T252" s="9" t="str">
        <f t="shared" si="118"/>
        <v>09:35.86</v>
      </c>
      <c r="U252" s="9" t="str">
        <f>IF(E252="F",T252,T252&amp;" f")</f>
        <v>09:35.86</v>
      </c>
      <c r="V252" s="7" t="s">
        <v>784</v>
      </c>
    </row>
    <row r="253" spans="3:23" ht="12.75">
      <c r="C253" s="7" t="s">
        <v>966</v>
      </c>
      <c r="D253" s="7" t="str">
        <f t="shared" si="119"/>
        <v> 09:37.40</v>
      </c>
      <c r="E253" s="7" t="s">
        <v>782</v>
      </c>
      <c r="G253" s="7" t="s">
        <v>428</v>
      </c>
      <c r="H253" s="7" t="s">
        <v>791</v>
      </c>
      <c r="I253" s="7" t="s">
        <v>863</v>
      </c>
      <c r="J253" s="7" t="s">
        <v>600</v>
      </c>
      <c r="K253" s="7" t="s">
        <v>429</v>
      </c>
      <c r="L253" s="7" t="s">
        <v>784</v>
      </c>
      <c r="M253" s="9" t="str">
        <f t="shared" si="120"/>
        <v>09:37.40</v>
      </c>
      <c r="N253" s="9" t="str">
        <f t="shared" si="121"/>
        <v>09:37.40</v>
      </c>
      <c r="O253" s="9" t="str">
        <f t="shared" si="117"/>
        <v>09:37.40</v>
      </c>
      <c r="P253" s="9" t="str">
        <f>IF(E253="F",O253,O253&amp;" f")</f>
        <v>09:37.40</v>
      </c>
      <c r="R253" s="9">
        <f>IF(E253="F",K253+0.0000016)</f>
        <v>0.00668447037037037</v>
      </c>
      <c r="S253" s="9">
        <f t="shared" si="125"/>
        <v>0.006723507008886296</v>
      </c>
      <c r="T253" s="9" t="str">
        <f t="shared" si="118"/>
        <v>09:40.91</v>
      </c>
      <c r="U253" s="9" t="str">
        <f>IF(E253="F",T253,T253&amp;" f")</f>
        <v>09:40.91</v>
      </c>
      <c r="V253" s="7" t="s">
        <v>784</v>
      </c>
      <c r="W253" s="9"/>
    </row>
    <row r="254" spans="3:22" ht="12.75">
      <c r="C254" s="7" t="s">
        <v>967</v>
      </c>
      <c r="D254" s="7" t="str">
        <f t="shared" si="119"/>
        <v> 09:38.95</v>
      </c>
      <c r="E254" s="7" t="s">
        <v>782</v>
      </c>
      <c r="G254" s="7" t="s">
        <v>466</v>
      </c>
      <c r="H254" s="7" t="s">
        <v>963</v>
      </c>
      <c r="I254" s="7" t="s">
        <v>467</v>
      </c>
      <c r="J254" s="7" t="s">
        <v>621</v>
      </c>
      <c r="K254" s="7" t="s">
        <v>430</v>
      </c>
      <c r="L254" s="7" t="s">
        <v>784</v>
      </c>
      <c r="M254" s="9" t="str">
        <f t="shared" si="120"/>
        <v>09:38.95</v>
      </c>
      <c r="N254" s="9" t="str">
        <f t="shared" si="121"/>
        <v>09:38.95</v>
      </c>
      <c r="O254" s="9" t="str">
        <f t="shared" si="117"/>
        <v>09:38.95</v>
      </c>
      <c r="P254" s="9" t="str">
        <f t="shared" si="122"/>
        <v>09:38.95</v>
      </c>
      <c r="R254" s="9">
        <f t="shared" si="123"/>
        <v>0.006702410185185185</v>
      </c>
      <c r="S254" s="9">
        <f t="shared" si="125"/>
        <v>0.006741551590425648</v>
      </c>
      <c r="T254" s="9" t="str">
        <f t="shared" si="118"/>
        <v>09:42.47</v>
      </c>
      <c r="U254" s="9" t="str">
        <f t="shared" si="124"/>
        <v>09:42.47</v>
      </c>
      <c r="V254" s="7" t="s">
        <v>784</v>
      </c>
    </row>
    <row r="255" spans="3:22" ht="12.75">
      <c r="C255" s="7" t="s">
        <v>968</v>
      </c>
      <c r="D255" s="7" t="str">
        <f t="shared" si="119"/>
        <v> 09:41.14</v>
      </c>
      <c r="E255" s="7" t="s">
        <v>782</v>
      </c>
      <c r="G255" s="7" t="s">
        <v>2076</v>
      </c>
      <c r="H255" s="7" t="s">
        <v>791</v>
      </c>
      <c r="I255" s="7" t="s">
        <v>875</v>
      </c>
      <c r="J255" s="7" t="s">
        <v>618</v>
      </c>
      <c r="K255" s="7" t="s">
        <v>431</v>
      </c>
      <c r="L255" s="7" t="s">
        <v>784</v>
      </c>
      <c r="M255" s="9" t="str">
        <f t="shared" si="120"/>
        <v>09:41.14</v>
      </c>
      <c r="N255" s="9" t="str">
        <f t="shared" si="121"/>
        <v>09:41.14</v>
      </c>
      <c r="O255" s="9" t="str">
        <f t="shared" si="117"/>
        <v>09:41.14</v>
      </c>
      <c r="P255" s="9" t="str">
        <f>IF(E255="F",O255,O255&amp;" f")</f>
        <v>09:41.14</v>
      </c>
      <c r="R255" s="9">
        <f>IF(E255="F",K255+0.0000016)</f>
        <v>0.006727757407407407</v>
      </c>
      <c r="S255" s="9">
        <f>IF(L255="M",R255*1.0058399,R255)</f>
        <v>0.0067670468378909256</v>
      </c>
      <c r="T255" s="9" t="str">
        <f t="shared" si="118"/>
        <v>09:44.67</v>
      </c>
      <c r="U255" s="9" t="str">
        <f>IF(E255="F",T255,T255&amp;" f")</f>
        <v>09:44.67</v>
      </c>
      <c r="V255" s="7" t="s">
        <v>784</v>
      </c>
    </row>
    <row r="256" spans="3:22" ht="12.75">
      <c r="C256" s="7" t="s">
        <v>969</v>
      </c>
      <c r="D256" s="7" t="str">
        <f t="shared" si="119"/>
        <v> 09:42.00</v>
      </c>
      <c r="E256" s="7" t="s">
        <v>782</v>
      </c>
      <c r="G256" s="7" t="s">
        <v>459</v>
      </c>
      <c r="H256" s="7" t="s">
        <v>963</v>
      </c>
      <c r="I256" s="7" t="s">
        <v>834</v>
      </c>
      <c r="J256" s="7" t="s">
        <v>457</v>
      </c>
      <c r="K256" s="7" t="s">
        <v>460</v>
      </c>
      <c r="L256" s="7" t="s">
        <v>784</v>
      </c>
      <c r="M256" s="9" t="str">
        <f t="shared" si="120"/>
        <v>09:42.00</v>
      </c>
      <c r="N256" s="9" t="str">
        <f t="shared" si="121"/>
        <v>09:42.00</v>
      </c>
      <c r="O256" s="9" t="str">
        <f t="shared" si="117"/>
        <v>09:42.00</v>
      </c>
      <c r="P256" s="9" t="str">
        <f t="shared" si="122"/>
        <v>09:42.00</v>
      </c>
      <c r="R256" s="9">
        <f t="shared" si="123"/>
        <v>0.00673771111111111</v>
      </c>
      <c r="S256" s="9">
        <f>IF(L256="M",R256*1.0058399,R256)</f>
        <v>0.006777058670228888</v>
      </c>
      <c r="T256" s="9" t="str">
        <f t="shared" si="118"/>
        <v>09:45.54</v>
      </c>
      <c r="U256" s="9" t="str">
        <f t="shared" si="124"/>
        <v>09:45.54</v>
      </c>
      <c r="V256" s="7" t="s">
        <v>784</v>
      </c>
    </row>
    <row r="257" spans="3:22" ht="12.75">
      <c r="C257" s="7" t="s">
        <v>970</v>
      </c>
      <c r="D257" s="7" t="str">
        <f t="shared" si="119"/>
        <v> 09:43.14</v>
      </c>
      <c r="E257" s="7" t="s">
        <v>782</v>
      </c>
      <c r="G257" s="7" t="s">
        <v>1107</v>
      </c>
      <c r="H257" s="7" t="s">
        <v>963</v>
      </c>
      <c r="I257" s="7" t="s">
        <v>821</v>
      </c>
      <c r="J257" s="7" t="s">
        <v>1108</v>
      </c>
      <c r="K257" s="7" t="s">
        <v>1109</v>
      </c>
      <c r="L257" s="7" t="s">
        <v>784</v>
      </c>
      <c r="M257" s="9" t="str">
        <f t="shared" si="120"/>
        <v>09:43.14</v>
      </c>
      <c r="N257" s="9" t="str">
        <f t="shared" si="121"/>
        <v>09:43.14</v>
      </c>
      <c r="O257" s="9" t="str">
        <f t="shared" si="117"/>
        <v>09:43.14</v>
      </c>
      <c r="P257" s="9" t="str">
        <f>IF(E257="F",O257,O257&amp;" f")</f>
        <v>09:43.14</v>
      </c>
      <c r="R257" s="9">
        <f>IF(E257="F",K257+0.0000016)</f>
        <v>0.0067509055555555544</v>
      </c>
      <c r="S257" s="9">
        <f t="shared" si="125"/>
        <v>0.0067903301689094435</v>
      </c>
      <c r="T257" s="9" t="str">
        <f t="shared" si="118"/>
        <v>09:46.68</v>
      </c>
      <c r="U257" s="9" t="str">
        <f>IF(E257="F",T257,T257&amp;" f")</f>
        <v>09:46.68</v>
      </c>
      <c r="V257" s="7" t="s">
        <v>784</v>
      </c>
    </row>
    <row r="258" spans="3:22" ht="12.75">
      <c r="C258" s="7" t="s">
        <v>971</v>
      </c>
      <c r="D258" s="7" t="str">
        <f t="shared" si="119"/>
        <v> 09:43.35</v>
      </c>
      <c r="E258" s="7" t="s">
        <v>782</v>
      </c>
      <c r="G258" s="7" t="s">
        <v>1826</v>
      </c>
      <c r="H258" s="7" t="s">
        <v>791</v>
      </c>
      <c r="I258" s="7" t="s">
        <v>917</v>
      </c>
      <c r="J258" s="7" t="s">
        <v>648</v>
      </c>
      <c r="K258" s="7" t="s">
        <v>1827</v>
      </c>
      <c r="L258" s="7" t="s">
        <v>784</v>
      </c>
      <c r="M258" s="9" t="str">
        <f t="shared" si="120"/>
        <v>09:43.35</v>
      </c>
      <c r="N258" s="9" t="str">
        <f t="shared" si="121"/>
        <v>09:43.35</v>
      </c>
      <c r="O258" s="9" t="str">
        <f t="shared" si="117"/>
        <v>09:43.35</v>
      </c>
      <c r="P258" s="9" t="str">
        <f>IF(E258="F",O258,O258&amp;" f")</f>
        <v>09:43.35</v>
      </c>
      <c r="R258" s="9">
        <f>IF(E258="F",K258+0.0000016)</f>
        <v>0.006753336111111111</v>
      </c>
      <c r="S258" s="9">
        <f>IF(L258="M",R258*1.0058399,R258)</f>
        <v>0.006792774918666389</v>
      </c>
      <c r="T258" s="9" t="str">
        <f t="shared" si="118"/>
        <v>09:46.90</v>
      </c>
      <c r="U258" s="9" t="str">
        <f>IF(E258="F",T258,T258&amp;" f")</f>
        <v>09:46.90</v>
      </c>
      <c r="V258" s="7" t="s">
        <v>784</v>
      </c>
    </row>
    <row r="259" spans="3:22" ht="12.75">
      <c r="C259" s="7" t="s">
        <v>973</v>
      </c>
      <c r="D259" s="7" t="str">
        <f t="shared" si="119"/>
        <v> 09:43.38</v>
      </c>
      <c r="E259" s="7" t="s">
        <v>782</v>
      </c>
      <c r="G259" s="7" t="s">
        <v>461</v>
      </c>
      <c r="H259" s="7" t="s">
        <v>791</v>
      </c>
      <c r="I259" s="7" t="s">
        <v>814</v>
      </c>
      <c r="J259" s="7" t="s">
        <v>1393</v>
      </c>
      <c r="K259" s="7" t="s">
        <v>1440</v>
      </c>
      <c r="L259" s="7" t="s">
        <v>784</v>
      </c>
      <c r="M259" s="9" t="str">
        <f t="shared" si="120"/>
        <v>09:43.38</v>
      </c>
      <c r="N259" s="9" t="str">
        <f t="shared" si="121"/>
        <v>09:43.38</v>
      </c>
      <c r="O259" s="9" t="str">
        <f t="shared" si="117"/>
        <v>09:43.38</v>
      </c>
      <c r="P259" s="9" t="str">
        <f t="shared" si="122"/>
        <v>09:43.38</v>
      </c>
      <c r="R259" s="9">
        <f t="shared" si="123"/>
        <v>0.006753683333333333</v>
      </c>
      <c r="S259" s="9">
        <f>IF(L259="M",R259*1.0058399,R259)</f>
        <v>0.006793124168631666</v>
      </c>
      <c r="T259" s="9" t="str">
        <f t="shared" si="118"/>
        <v>09:46.93</v>
      </c>
      <c r="U259" s="9" t="str">
        <f t="shared" si="124"/>
        <v>09:46.93</v>
      </c>
      <c r="V259" s="7" t="s">
        <v>784</v>
      </c>
    </row>
    <row r="260" spans="3:22" ht="12.75">
      <c r="C260" s="7" t="s">
        <v>974</v>
      </c>
      <c r="D260" s="7" t="str">
        <f t="shared" si="119"/>
        <v> 09:44.85</v>
      </c>
      <c r="E260" s="7" t="s">
        <v>782</v>
      </c>
      <c r="G260" s="7" t="s">
        <v>1125</v>
      </c>
      <c r="H260" s="7" t="s">
        <v>791</v>
      </c>
      <c r="I260" s="7" t="s">
        <v>783</v>
      </c>
      <c r="J260" s="7" t="s">
        <v>1442</v>
      </c>
      <c r="K260" s="7" t="s">
        <v>1441</v>
      </c>
      <c r="L260" s="7" t="s">
        <v>784</v>
      </c>
      <c r="M260" s="9" t="str">
        <f t="shared" si="120"/>
        <v>09:44.85</v>
      </c>
      <c r="N260" s="9" t="str">
        <f t="shared" si="121"/>
        <v>09:44.85</v>
      </c>
      <c r="O260" s="9" t="str">
        <f t="shared" si="117"/>
        <v>09:44.85</v>
      </c>
      <c r="P260" s="9" t="str">
        <f t="shared" si="122"/>
        <v>09:44.85</v>
      </c>
      <c r="R260" s="9">
        <f t="shared" si="123"/>
        <v>0.006770697222222222</v>
      </c>
      <c r="S260" s="9">
        <f t="shared" si="125"/>
        <v>0.006810237416930278</v>
      </c>
      <c r="T260" s="9" t="str">
        <f t="shared" si="118"/>
        <v>09:48.40</v>
      </c>
      <c r="U260" s="9" t="str">
        <f t="shared" si="124"/>
        <v>09:48.40</v>
      </c>
      <c r="V260" s="7" t="s">
        <v>784</v>
      </c>
    </row>
    <row r="261" spans="3:22" ht="12.75">
      <c r="C261" s="7" t="s">
        <v>1083</v>
      </c>
      <c r="D261" s="7" t="str">
        <f t="shared" si="119"/>
        <v> 09:46.77</v>
      </c>
      <c r="E261" s="7" t="s">
        <v>782</v>
      </c>
      <c r="G261" s="7" t="s">
        <v>462</v>
      </c>
      <c r="H261" s="7" t="s">
        <v>963</v>
      </c>
      <c r="I261" s="7" t="s">
        <v>833</v>
      </c>
      <c r="J261" s="7" t="s">
        <v>627</v>
      </c>
      <c r="K261" s="7" t="s">
        <v>432</v>
      </c>
      <c r="L261" s="7" t="s">
        <v>784</v>
      </c>
      <c r="M261" s="9" t="str">
        <f t="shared" si="120"/>
        <v>09:46.77</v>
      </c>
      <c r="N261" s="9" t="str">
        <f t="shared" si="121"/>
        <v>09:46.77</v>
      </c>
      <c r="O261" s="9" t="str">
        <f t="shared" si="117"/>
        <v>09:46.77</v>
      </c>
      <c r="P261" s="9" t="str">
        <f>IF(E261="F",O261,O261&amp;" f")</f>
        <v>09:46.77</v>
      </c>
      <c r="R261" s="9">
        <f>IF(E261="F",K261+0.0000016)</f>
        <v>0.0067929194444444445</v>
      </c>
      <c r="S261" s="9">
        <f>IF(L261="M",R261*1.0058399,R261)</f>
        <v>0.006832589414708055</v>
      </c>
      <c r="T261" s="9" t="str">
        <f t="shared" si="118"/>
        <v>09:50.34</v>
      </c>
      <c r="U261" s="9" t="str">
        <f>IF(E261="F",T261,T261&amp;" f")</f>
        <v>09:50.34</v>
      </c>
      <c r="V261" s="7" t="s">
        <v>784</v>
      </c>
    </row>
    <row r="262" spans="3:23" ht="12.75">
      <c r="C262" s="7" t="s">
        <v>1084</v>
      </c>
      <c r="D262" s="7" t="str">
        <f t="shared" si="119"/>
        <v> 09:48.12</v>
      </c>
      <c r="E262" s="7" t="s">
        <v>782</v>
      </c>
      <c r="G262" s="7" t="s">
        <v>1607</v>
      </c>
      <c r="H262" s="7" t="s">
        <v>963</v>
      </c>
      <c r="I262" s="7" t="s">
        <v>813</v>
      </c>
      <c r="J262" s="7" t="s">
        <v>162</v>
      </c>
      <c r="K262" s="7" t="s">
        <v>161</v>
      </c>
      <c r="L262" s="7" t="s">
        <v>784</v>
      </c>
      <c r="M262" s="9" t="str">
        <f t="shared" si="120"/>
        <v>09:48.12</v>
      </c>
      <c r="N262" s="9" t="str">
        <f t="shared" si="121"/>
        <v>09:48.12</v>
      </c>
      <c r="O262" s="9" t="str">
        <f t="shared" si="117"/>
        <v>09:48.12</v>
      </c>
      <c r="P262" s="9" t="str">
        <f t="shared" si="122"/>
        <v>09:48.12</v>
      </c>
      <c r="R262" s="9">
        <f t="shared" si="123"/>
        <v>0.0068085444444444445</v>
      </c>
      <c r="S262" s="9">
        <f t="shared" si="125"/>
        <v>0.006848305663145556</v>
      </c>
      <c r="T262" s="9" t="str">
        <f t="shared" si="118"/>
        <v>09:51.69</v>
      </c>
      <c r="U262" s="9" t="str">
        <f t="shared" si="124"/>
        <v>09:51.69</v>
      </c>
      <c r="V262" s="7" t="s">
        <v>784</v>
      </c>
      <c r="W262" s="9"/>
    </row>
    <row r="263" spans="3:23" ht="12.75">
      <c r="C263" s="7" t="s">
        <v>1085</v>
      </c>
      <c r="D263" s="7" t="str">
        <f>IF(V263="Y",IF(L263="Y"," "&amp;U263,"-"&amp;U263),IF(L263="M"," "&amp;P263,"-"&amp;P263))</f>
        <v> 09:48.48</v>
      </c>
      <c r="E263" s="7" t="s">
        <v>782</v>
      </c>
      <c r="G263" s="7" t="s">
        <v>1828</v>
      </c>
      <c r="H263" s="7" t="s">
        <v>791</v>
      </c>
      <c r="I263" s="7" t="s">
        <v>885</v>
      </c>
      <c r="J263" s="7" t="s">
        <v>1829</v>
      </c>
      <c r="K263" s="7" t="s">
        <v>1830</v>
      </c>
      <c r="L263" s="7" t="s">
        <v>784</v>
      </c>
      <c r="M263" s="9" t="str">
        <f>IF(E263="F",K263,K263+0.0000016)</f>
        <v>09:48.48</v>
      </c>
      <c r="N263" s="9" t="str">
        <f>IF(L263="Y",M263*0.9942,M263)</f>
        <v>09:48.48</v>
      </c>
      <c r="O263" s="9" t="str">
        <f t="shared" si="117"/>
        <v>09:48.48</v>
      </c>
      <c r="P263" s="9" t="str">
        <f t="shared" si="122"/>
        <v>09:48.48</v>
      </c>
      <c r="R263" s="9">
        <f t="shared" si="123"/>
        <v>0.006812711111111112</v>
      </c>
      <c r="S263" s="9">
        <f t="shared" si="125"/>
        <v>0.00685249666272889</v>
      </c>
      <c r="T263" s="9" t="str">
        <f t="shared" si="118"/>
        <v>09:52.06</v>
      </c>
      <c r="U263" s="9" t="str">
        <f t="shared" si="124"/>
        <v>09:52.06</v>
      </c>
      <c r="V263" s="7" t="s">
        <v>784</v>
      </c>
      <c r="W263" s="9"/>
    </row>
    <row r="265" spans="1:22" ht="12.75">
      <c r="A265" s="7" t="s">
        <v>1852</v>
      </c>
      <c r="B265" s="8">
        <v>10</v>
      </c>
      <c r="C265" s="7" t="s">
        <v>953</v>
      </c>
      <c r="D265" s="7" t="str">
        <f aca="true" t="shared" si="126" ref="D265:D284">IF(V265="Y",IF(L265="Y"," "&amp;U265,"-"&amp;U265),IF(L265="M"," "&amp;P265,"-"&amp;P265))</f>
        <v> 03:19.46</v>
      </c>
      <c r="E265" s="7" t="s">
        <v>782</v>
      </c>
      <c r="G265" s="7" t="s">
        <v>808</v>
      </c>
      <c r="I265" s="7" t="s">
        <v>808</v>
      </c>
      <c r="J265" s="7" t="s">
        <v>735</v>
      </c>
      <c r="K265" s="7" t="s">
        <v>345</v>
      </c>
      <c r="L265" s="7" t="s">
        <v>784</v>
      </c>
      <c r="M265" s="9" t="str">
        <f aca="true" t="shared" si="127" ref="M265:M277">IF(E265="F",K265,K265+0.0000016)</f>
        <v>03:19.46</v>
      </c>
      <c r="N265" s="9" t="str">
        <f aca="true" t="shared" si="128" ref="N265:N284">IF(L265="Y",M265*0.9942,M265)</f>
        <v>03:19.46</v>
      </c>
      <c r="O265" s="9" t="str">
        <f aca="true" t="shared" si="129" ref="O265:O274">+TEXT(N265,"mm:ss.00")</f>
        <v>03:19.46</v>
      </c>
      <c r="P265" s="9" t="str">
        <f aca="true" t="shared" si="130" ref="P265:P277">IF(E265="F",O265,O265&amp;" f")</f>
        <v>03:19.46</v>
      </c>
      <c r="R265" s="9">
        <f aca="true" t="shared" si="131" ref="R265:R277">IF(E265="F",K265+0.0000016)</f>
        <v>0.002310164814814815</v>
      </c>
      <c r="S265" s="9">
        <f aca="true" t="shared" si="132" ref="S265:S277">IF(L265="M",R265*1.0058399,R265)</f>
        <v>0.002323655946316852</v>
      </c>
      <c r="T265" s="9" t="str">
        <f aca="true" t="shared" si="133" ref="T265:T274">+TEXT(S265,"mm:ss.00")</f>
        <v>03:20.76</v>
      </c>
      <c r="U265" s="9" t="str">
        <f aca="true" t="shared" si="134" ref="U265:U277">IF(E265="F",T265,T265&amp;" f")</f>
        <v>03:20.76</v>
      </c>
      <c r="V265" s="7" t="s">
        <v>784</v>
      </c>
    </row>
    <row r="266" spans="2:22" ht="12.75">
      <c r="B266" s="8">
        <v>8</v>
      </c>
      <c r="C266" s="7" t="s">
        <v>954</v>
      </c>
      <c r="D266" s="7" t="str">
        <f>IF(V266="Y",IF(L266="Y"," "&amp;U266,"-"&amp;U266),IF(L266="M"," "&amp;P266,"-"&amp;P266))</f>
        <v> 03:19.62</v>
      </c>
      <c r="E266" s="7" t="s">
        <v>782</v>
      </c>
      <c r="G266" s="7" t="s">
        <v>830</v>
      </c>
      <c r="I266" s="7" t="s">
        <v>830</v>
      </c>
      <c r="J266" s="7" t="s">
        <v>737</v>
      </c>
      <c r="K266" s="7" t="s">
        <v>346</v>
      </c>
      <c r="L266" s="7" t="s">
        <v>784</v>
      </c>
      <c r="M266" s="9" t="str">
        <f t="shared" si="127"/>
        <v>03:19.62</v>
      </c>
      <c r="N266" s="9" t="str">
        <f>IF(L266="Y",M266*0.9942,M266)</f>
        <v>03:19.62</v>
      </c>
      <c r="O266" s="9" t="str">
        <f t="shared" si="129"/>
        <v>03:19.62</v>
      </c>
      <c r="P266" s="9" t="str">
        <f t="shared" si="130"/>
        <v>03:19.62</v>
      </c>
      <c r="R266" s="9">
        <f t="shared" si="131"/>
        <v>0.002312016666666667</v>
      </c>
      <c r="S266" s="9">
        <f t="shared" si="132"/>
        <v>0.0023255186127983337</v>
      </c>
      <c r="T266" s="9" t="str">
        <f t="shared" si="133"/>
        <v>03:20.92</v>
      </c>
      <c r="U266" s="9" t="str">
        <f t="shared" si="134"/>
        <v>03:20.92</v>
      </c>
      <c r="V266" s="7" t="s">
        <v>784</v>
      </c>
    </row>
    <row r="267" spans="2:22" ht="12.75">
      <c r="B267" s="8">
        <v>6</v>
      </c>
      <c r="C267" s="7" t="s">
        <v>955</v>
      </c>
      <c r="D267" s="7" t="str">
        <f t="shared" si="126"/>
        <v> 03:20.56</v>
      </c>
      <c r="E267" s="7" t="s">
        <v>782</v>
      </c>
      <c r="G267" s="7" t="s">
        <v>852</v>
      </c>
      <c r="I267" s="7" t="s">
        <v>852</v>
      </c>
      <c r="J267" s="7" t="s">
        <v>1487</v>
      </c>
      <c r="K267" s="7" t="s">
        <v>1112</v>
      </c>
      <c r="L267" s="7" t="s">
        <v>784</v>
      </c>
      <c r="M267" s="9" t="str">
        <f>IF(E267="F",K267,K267+0.0000016)</f>
        <v>03:20.56</v>
      </c>
      <c r="N267" s="9" t="str">
        <f t="shared" si="128"/>
        <v>03:20.56</v>
      </c>
      <c r="O267" s="9" t="str">
        <f t="shared" si="129"/>
        <v>03:20.56</v>
      </c>
      <c r="P267" s="9" t="str">
        <f>IF(E267="F",O267,O267&amp;" f")</f>
        <v>03:20.56</v>
      </c>
      <c r="R267" s="9">
        <f>IF(E267="F",K267+0.0000016)</f>
        <v>0.0023228962962962966</v>
      </c>
      <c r="S267" s="9">
        <f t="shared" si="132"/>
        <v>0.0023364617783770375</v>
      </c>
      <c r="T267" s="9" t="str">
        <f t="shared" si="133"/>
        <v>03:21.87</v>
      </c>
      <c r="U267" s="9" t="str">
        <f>IF(E267="F",T267,T267&amp;" f")</f>
        <v>03:21.87</v>
      </c>
      <c r="V267" s="7" t="s">
        <v>784</v>
      </c>
    </row>
    <row r="268" spans="2:22" ht="12.75">
      <c r="B268" s="8">
        <v>4</v>
      </c>
      <c r="C268" s="7" t="s">
        <v>956</v>
      </c>
      <c r="D268" s="7" t="str">
        <f t="shared" si="126"/>
        <v> 03:21.92</v>
      </c>
      <c r="E268" s="7" t="s">
        <v>782</v>
      </c>
      <c r="G268" s="7" t="s">
        <v>814</v>
      </c>
      <c r="I268" s="7" t="s">
        <v>814</v>
      </c>
      <c r="J268" s="7" t="s">
        <v>741</v>
      </c>
      <c r="K268" s="7" t="s">
        <v>347</v>
      </c>
      <c r="L268" s="7" t="s">
        <v>784</v>
      </c>
      <c r="M268" s="9" t="str">
        <f t="shared" si="127"/>
        <v>03:21.92</v>
      </c>
      <c r="N268" s="9" t="str">
        <f t="shared" si="128"/>
        <v>03:21.92</v>
      </c>
      <c r="O268" s="9" t="str">
        <f t="shared" si="129"/>
        <v>03:21.92</v>
      </c>
      <c r="P268" s="9" t="str">
        <f t="shared" si="130"/>
        <v>03:21.92</v>
      </c>
      <c r="R268" s="9">
        <f t="shared" si="131"/>
        <v>0.0023386370370370372</v>
      </c>
      <c r="S268" s="9">
        <f aca="true" t="shared" si="135" ref="S268:S289">IF(L268="M",R268*1.0058399,R268)</f>
        <v>0.00235229444346963</v>
      </c>
      <c r="T268" s="9" t="str">
        <f t="shared" si="133"/>
        <v>03:23.24</v>
      </c>
      <c r="U268" s="9" t="str">
        <f t="shared" si="134"/>
        <v>03:23.24</v>
      </c>
      <c r="V268" s="7" t="s">
        <v>784</v>
      </c>
    </row>
    <row r="269" spans="2:22" ht="12.75">
      <c r="B269" s="8">
        <v>2</v>
      </c>
      <c r="C269" s="7" t="s">
        <v>957</v>
      </c>
      <c r="D269" s="7" t="str">
        <f t="shared" si="126"/>
        <v> 03:24.07</v>
      </c>
      <c r="E269" s="7" t="s">
        <v>782</v>
      </c>
      <c r="G269" s="7" t="s">
        <v>833</v>
      </c>
      <c r="I269" s="7" t="s">
        <v>833</v>
      </c>
      <c r="J269" s="7" t="s">
        <v>743</v>
      </c>
      <c r="K269" s="7" t="s">
        <v>348</v>
      </c>
      <c r="L269" s="7" t="s">
        <v>784</v>
      </c>
      <c r="M269" s="9" t="str">
        <f t="shared" si="127"/>
        <v>03:24.07</v>
      </c>
      <c r="N269" s="9" t="str">
        <f t="shared" si="128"/>
        <v>03:24.07</v>
      </c>
      <c r="O269" s="9" t="str">
        <f t="shared" si="129"/>
        <v>03:24.07</v>
      </c>
      <c r="P269" s="9" t="str">
        <f t="shared" si="130"/>
        <v>03:24.07</v>
      </c>
      <c r="R269" s="9">
        <f t="shared" si="131"/>
        <v>0.0023635212962962965</v>
      </c>
      <c r="S269" s="9">
        <f aca="true" t="shared" si="136" ref="S269:S278">IF(L269="M",R269*1.0058399,R269)</f>
        <v>0.002377324024314537</v>
      </c>
      <c r="T269" s="9" t="str">
        <f t="shared" si="133"/>
        <v>03:25.40</v>
      </c>
      <c r="U269" s="9" t="str">
        <f t="shared" si="134"/>
        <v>03:25.40</v>
      </c>
      <c r="V269" s="7" t="s">
        <v>784</v>
      </c>
    </row>
    <row r="270" spans="2:22" ht="12.75">
      <c r="B270" s="8">
        <v>1</v>
      </c>
      <c r="C270" s="7" t="s">
        <v>958</v>
      </c>
      <c r="D270" s="7" t="str">
        <f>IF(V270="Y",IF(L270="Y"," "&amp;U270,"-"&amp;U270),IF(L270="M"," "&amp;P270,"-"&amp;P270))</f>
        <v> 03:25.02</v>
      </c>
      <c r="E270" s="7" t="s">
        <v>782</v>
      </c>
      <c r="G270" s="7" t="s">
        <v>868</v>
      </c>
      <c r="I270" s="7" t="s">
        <v>868</v>
      </c>
      <c r="J270" s="7" t="s">
        <v>444</v>
      </c>
      <c r="K270" s="7" t="s">
        <v>447</v>
      </c>
      <c r="L270" s="7" t="s">
        <v>784</v>
      </c>
      <c r="M270" s="9" t="str">
        <f t="shared" si="127"/>
        <v>03:25.02</v>
      </c>
      <c r="N270" s="9" t="str">
        <f>IF(L270="Y",M270*0.9942,M270)</f>
        <v>03:25.02</v>
      </c>
      <c r="O270" s="9" t="str">
        <f t="shared" si="129"/>
        <v>03:25.02</v>
      </c>
      <c r="P270" s="9" t="str">
        <f t="shared" si="130"/>
        <v>03:25.02</v>
      </c>
      <c r="R270" s="9">
        <f t="shared" si="131"/>
        <v>0.0023745166666666664</v>
      </c>
      <c r="S270" s="9">
        <f t="shared" si="132"/>
        <v>0.0023883836065483333</v>
      </c>
      <c r="T270" s="9" t="str">
        <f t="shared" si="133"/>
        <v>03:26.36</v>
      </c>
      <c r="U270" s="9" t="str">
        <f t="shared" si="134"/>
        <v>03:26.36</v>
      </c>
      <c r="V270" s="7" t="s">
        <v>784</v>
      </c>
    </row>
    <row r="271" spans="3:22" ht="12.75">
      <c r="C271" s="7" t="s">
        <v>959</v>
      </c>
      <c r="D271" s="7" t="str">
        <f>IF(V271="Y",IF(L271="Y"," "&amp;U271,"-"&amp;U271),IF(L271="M"," "&amp;P271,"-"&amp;P271))</f>
        <v> 03:25.17</v>
      </c>
      <c r="E271" s="7" t="s">
        <v>782</v>
      </c>
      <c r="G271" s="7" t="s">
        <v>862</v>
      </c>
      <c r="I271" s="7" t="s">
        <v>862</v>
      </c>
      <c r="J271" s="7" t="s">
        <v>1418</v>
      </c>
      <c r="K271" s="7" t="s">
        <v>1443</v>
      </c>
      <c r="L271" s="7" t="s">
        <v>784</v>
      </c>
      <c r="M271" s="9" t="str">
        <f t="shared" si="127"/>
        <v>03:25.17</v>
      </c>
      <c r="N271" s="9" t="str">
        <f>IF(L271="Y",M271*0.9942,M271)</f>
        <v>03:25.17</v>
      </c>
      <c r="O271" s="9" t="str">
        <f t="shared" si="129"/>
        <v>03:25.17</v>
      </c>
      <c r="P271" s="9" t="str">
        <f t="shared" si="130"/>
        <v>03:25.17</v>
      </c>
      <c r="R271" s="9">
        <f t="shared" si="131"/>
        <v>0.002376252777777778</v>
      </c>
      <c r="S271" s="9">
        <f t="shared" si="135"/>
        <v>0.0023901298563747224</v>
      </c>
      <c r="T271" s="9" t="str">
        <f t="shared" si="133"/>
        <v>03:26.51</v>
      </c>
      <c r="U271" s="9" t="str">
        <f t="shared" si="134"/>
        <v>03:26.51</v>
      </c>
      <c r="V271" s="7" t="s">
        <v>784</v>
      </c>
    </row>
    <row r="272" spans="3:22" ht="12.75">
      <c r="C272" s="7" t="s">
        <v>960</v>
      </c>
      <c r="D272" s="7" t="str">
        <f>IF(V272="Y",IF(L272="Y"," "&amp;U272,"-"&amp;U272),IF(L272="M"," "&amp;P272,"-"&amp;P272))</f>
        <v> 03:25.82</v>
      </c>
      <c r="E272" s="7" t="s">
        <v>782</v>
      </c>
      <c r="G272" s="7" t="s">
        <v>829</v>
      </c>
      <c r="I272" s="7" t="s">
        <v>829</v>
      </c>
      <c r="J272" s="7" t="s">
        <v>142</v>
      </c>
      <c r="K272" s="7" t="s">
        <v>280</v>
      </c>
      <c r="L272" s="7" t="s">
        <v>784</v>
      </c>
      <c r="M272" s="9" t="str">
        <f t="shared" si="127"/>
        <v>03:25.82</v>
      </c>
      <c r="N272" s="9" t="str">
        <f>IF(L272="Y",M272*0.9942,M272)</f>
        <v>03:25.82</v>
      </c>
      <c r="O272" s="9" t="str">
        <f t="shared" si="129"/>
        <v>03:25.82</v>
      </c>
      <c r="P272" s="9" t="str">
        <f t="shared" si="130"/>
        <v>03:25.82</v>
      </c>
      <c r="R272" s="9">
        <f t="shared" si="131"/>
        <v>0.002383775925925926</v>
      </c>
      <c r="S272" s="9">
        <f t="shared" si="136"/>
        <v>0.002397696938955741</v>
      </c>
      <c r="T272" s="9" t="str">
        <f t="shared" si="133"/>
        <v>03:27.16</v>
      </c>
      <c r="U272" s="9" t="str">
        <f t="shared" si="134"/>
        <v>03:27.16</v>
      </c>
      <c r="V272" s="7" t="s">
        <v>784</v>
      </c>
    </row>
    <row r="273" spans="3:22" ht="12.75">
      <c r="C273" s="7" t="s">
        <v>961</v>
      </c>
      <c r="D273" s="7" t="str">
        <f t="shared" si="126"/>
        <v> 03:25.82</v>
      </c>
      <c r="E273" s="7" t="s">
        <v>782</v>
      </c>
      <c r="G273" s="7" t="s">
        <v>783</v>
      </c>
      <c r="I273" s="7" t="s">
        <v>783</v>
      </c>
      <c r="J273" s="7" t="s">
        <v>261</v>
      </c>
      <c r="K273" s="7" t="s">
        <v>280</v>
      </c>
      <c r="L273" s="7" t="s">
        <v>784</v>
      </c>
      <c r="M273" s="9" t="str">
        <f t="shared" si="127"/>
        <v>03:25.82</v>
      </c>
      <c r="N273" s="9" t="str">
        <f t="shared" si="128"/>
        <v>03:25.82</v>
      </c>
      <c r="O273" s="9" t="str">
        <f t="shared" si="129"/>
        <v>03:25.82</v>
      </c>
      <c r="P273" s="9" t="str">
        <f t="shared" si="130"/>
        <v>03:25.82</v>
      </c>
      <c r="R273" s="9">
        <f t="shared" si="131"/>
        <v>0.002383775925925926</v>
      </c>
      <c r="S273" s="9">
        <f t="shared" si="136"/>
        <v>0.002397696938955741</v>
      </c>
      <c r="T273" s="9" t="str">
        <f t="shared" si="133"/>
        <v>03:27.16</v>
      </c>
      <c r="U273" s="9" t="str">
        <f t="shared" si="134"/>
        <v>03:27.16</v>
      </c>
      <c r="V273" s="7" t="s">
        <v>784</v>
      </c>
    </row>
    <row r="274" spans="3:22" ht="12.75">
      <c r="C274" s="7" t="s">
        <v>962</v>
      </c>
      <c r="D274" s="7" t="str">
        <f>IF(V274="Y",IF(L274="Y"," "&amp;U274,"-"&amp;U274),IF(L274="M"," "&amp;P274,"-"&amp;P274))</f>
        <v> 03:28.53</v>
      </c>
      <c r="E274" s="7" t="s">
        <v>782</v>
      </c>
      <c r="G274" s="7" t="s">
        <v>815</v>
      </c>
      <c r="I274" s="7" t="s">
        <v>815</v>
      </c>
      <c r="J274" s="7" t="s">
        <v>1382</v>
      </c>
      <c r="K274" s="7" t="s">
        <v>1444</v>
      </c>
      <c r="L274" s="7" t="s">
        <v>784</v>
      </c>
      <c r="M274" s="9" t="str">
        <f t="shared" si="127"/>
        <v>03:28.53</v>
      </c>
      <c r="N274" s="9" t="str">
        <f>IF(L274="Y",M274*0.9942,M274)</f>
        <v>03:28.53</v>
      </c>
      <c r="O274" s="9" t="str">
        <f t="shared" si="129"/>
        <v>03:28.53</v>
      </c>
      <c r="P274" s="9" t="str">
        <f t="shared" si="130"/>
        <v>03:28.53</v>
      </c>
      <c r="R274" s="9">
        <f t="shared" si="131"/>
        <v>0.0024151416666666667</v>
      </c>
      <c r="S274" s="9">
        <f t="shared" si="136"/>
        <v>0.0024292458524858332</v>
      </c>
      <c r="T274" s="9" t="str">
        <f t="shared" si="133"/>
        <v>03:29.89</v>
      </c>
      <c r="U274" s="9" t="str">
        <f t="shared" si="134"/>
        <v>03:29.89</v>
      </c>
      <c r="V274" s="7" t="s">
        <v>784</v>
      </c>
    </row>
    <row r="275" spans="3:22" ht="12.75">
      <c r="C275" s="7" t="s">
        <v>963</v>
      </c>
      <c r="D275" s="7" t="str">
        <f t="shared" si="126"/>
        <v> 03:28.82</v>
      </c>
      <c r="E275" s="7" t="s">
        <v>782</v>
      </c>
      <c r="G275" s="7" t="s">
        <v>871</v>
      </c>
      <c r="I275" s="7" t="s">
        <v>871</v>
      </c>
      <c r="J275" s="7" t="s">
        <v>1424</v>
      </c>
      <c r="K275" s="7" t="s">
        <v>1445</v>
      </c>
      <c r="L275" s="7" t="s">
        <v>784</v>
      </c>
      <c r="M275" s="9" t="str">
        <f>IF(E275="F",K275,K275+0.0000016)</f>
        <v>03:28.82</v>
      </c>
      <c r="N275" s="9" t="str">
        <f t="shared" si="128"/>
        <v>03:28.82</v>
      </c>
      <c r="O275" s="9" t="str">
        <f aca="true" t="shared" si="137" ref="O275:O289">+TEXT(N275,"mm:ss.00")</f>
        <v>03:28.82</v>
      </c>
      <c r="P275" s="9" t="str">
        <f>IF(E275="F",O275,O275&amp;" f")</f>
        <v>03:28.82</v>
      </c>
      <c r="R275" s="9">
        <f>IF(E275="F",K275+0.0000016)</f>
        <v>0.002418498148148148</v>
      </c>
      <c r="S275" s="9">
        <f t="shared" si="136"/>
        <v>0.0024326219354835186</v>
      </c>
      <c r="T275" s="9" t="str">
        <f aca="true" t="shared" si="138" ref="T275:T289">+TEXT(S275,"mm:ss.00")</f>
        <v>03:30.18</v>
      </c>
      <c r="U275" s="9" t="str">
        <f>IF(E275="F",T275,T275&amp;" f")</f>
        <v>03:30.18</v>
      </c>
      <c r="V275" s="7" t="s">
        <v>784</v>
      </c>
    </row>
    <row r="276" spans="3:23" ht="12.75">
      <c r="C276" s="7" t="s">
        <v>791</v>
      </c>
      <c r="D276" s="7" t="str">
        <f>IF(V276="Y",IF(L276="Y"," "&amp;U276,"-"&amp;U276),IF(L276="M"," "&amp;P276,"-"&amp;P276))</f>
        <v> 03:28.94 f</v>
      </c>
      <c r="G276" s="7" t="s">
        <v>1651</v>
      </c>
      <c r="I276" s="7" t="s">
        <v>1651</v>
      </c>
      <c r="J276" s="7" t="s">
        <v>2061</v>
      </c>
      <c r="K276" s="7" t="s">
        <v>1739</v>
      </c>
      <c r="L276" s="7" t="s">
        <v>784</v>
      </c>
      <c r="M276" s="9">
        <f t="shared" si="127"/>
        <v>0.002418266666666667</v>
      </c>
      <c r="N276" s="9">
        <f>IF(L276="Y",M276*0.9942,M276)</f>
        <v>0.002418266666666667</v>
      </c>
      <c r="O276" s="9" t="str">
        <f t="shared" si="137"/>
        <v>03:28.94</v>
      </c>
      <c r="P276" s="9" t="str">
        <f t="shared" si="130"/>
        <v>03:28.94 f</v>
      </c>
      <c r="R276" s="9" t="b">
        <f t="shared" si="131"/>
        <v>0</v>
      </c>
      <c r="S276" s="9">
        <f t="shared" si="132"/>
        <v>0</v>
      </c>
      <c r="T276" s="9" t="str">
        <f t="shared" si="138"/>
        <v>00:00.00</v>
      </c>
      <c r="U276" s="9" t="str">
        <f t="shared" si="134"/>
        <v>00:00.00 f</v>
      </c>
      <c r="V276" s="7" t="s">
        <v>784</v>
      </c>
      <c r="W276" s="7" t="s">
        <v>1446</v>
      </c>
    </row>
    <row r="277" spans="3:22" ht="12.75">
      <c r="C277" s="7" t="s">
        <v>964</v>
      </c>
      <c r="D277" s="7" t="str">
        <f>IF(V277="Y",IF(L277="Y"," "&amp;U277,"-"&amp;U277),IF(L277="M"," "&amp;P277,"-"&amp;P277))</f>
        <v> 03:29.13</v>
      </c>
      <c r="E277" s="7" t="s">
        <v>782</v>
      </c>
      <c r="G277" s="7" t="s">
        <v>831</v>
      </c>
      <c r="I277" s="7" t="s">
        <v>831</v>
      </c>
      <c r="J277" s="7" t="s">
        <v>1891</v>
      </c>
      <c r="K277" s="7" t="s">
        <v>1967</v>
      </c>
      <c r="L277" s="7" t="s">
        <v>784</v>
      </c>
      <c r="M277" s="9" t="str">
        <f t="shared" si="127"/>
        <v>03:29.13</v>
      </c>
      <c r="N277" s="9" t="str">
        <f>IF(L277="Y",M277*0.9942,M277)</f>
        <v>03:29.13</v>
      </c>
      <c r="O277" s="9" t="str">
        <f t="shared" si="137"/>
        <v>03:29.13</v>
      </c>
      <c r="P277" s="9" t="str">
        <f t="shared" si="130"/>
        <v>03:29.13</v>
      </c>
      <c r="R277" s="9">
        <f t="shared" si="131"/>
        <v>0.002422086111111111</v>
      </c>
      <c r="S277" s="9">
        <f t="shared" si="132"/>
        <v>0.002436230851791389</v>
      </c>
      <c r="T277" s="9" t="str">
        <f t="shared" si="138"/>
        <v>03:30.49</v>
      </c>
      <c r="U277" s="9" t="str">
        <f t="shared" si="134"/>
        <v>03:30.49</v>
      </c>
      <c r="V277" s="7" t="s">
        <v>784</v>
      </c>
    </row>
    <row r="278" spans="3:22" ht="12.75">
      <c r="C278" s="7" t="s">
        <v>965</v>
      </c>
      <c r="D278" s="7" t="str">
        <f t="shared" si="126"/>
        <v> 03:29.39</v>
      </c>
      <c r="E278" s="7" t="s">
        <v>782</v>
      </c>
      <c r="G278" s="7" t="s">
        <v>1067</v>
      </c>
      <c r="I278" s="7" t="s">
        <v>1067</v>
      </c>
      <c r="J278" s="7" t="s">
        <v>2015</v>
      </c>
      <c r="K278" s="7" t="s">
        <v>2021</v>
      </c>
      <c r="L278" s="7" t="s">
        <v>784</v>
      </c>
      <c r="M278" s="9" t="str">
        <f aca="true" t="shared" si="139" ref="M278:M289">IF(E278="F",K278,K278+0.0000016)</f>
        <v>03:29.39</v>
      </c>
      <c r="N278" s="9" t="str">
        <f t="shared" si="128"/>
        <v>03:29.39</v>
      </c>
      <c r="O278" s="9" t="str">
        <f t="shared" si="137"/>
        <v>03:29.39</v>
      </c>
      <c r="P278" s="9" t="str">
        <f aca="true" t="shared" si="140" ref="P278:P289">IF(E278="F",O278,O278&amp;" f")</f>
        <v>03:29.39</v>
      </c>
      <c r="R278" s="9">
        <f aca="true" t="shared" si="141" ref="R278:R289">IF(E278="F",K278+0.0000016)</f>
        <v>0.0024250953703703706</v>
      </c>
      <c r="S278" s="9">
        <f t="shared" si="136"/>
        <v>0.0024392576848237964</v>
      </c>
      <c r="T278" s="9" t="str">
        <f t="shared" si="138"/>
        <v>03:30.75</v>
      </c>
      <c r="U278" s="9" t="str">
        <f aca="true" t="shared" si="142" ref="U278:U289">IF(E278="F",T278,T278&amp;" f")</f>
        <v>03:30.75</v>
      </c>
      <c r="V278" s="7" t="s">
        <v>784</v>
      </c>
    </row>
    <row r="279" spans="3:22" ht="12.75">
      <c r="C279" s="7" t="s">
        <v>966</v>
      </c>
      <c r="D279" s="7" t="str">
        <f aca="true" t="shared" si="143" ref="D279:D289">IF(V279="Y",IF(L279="Y"," "&amp;U279,"-"&amp;U279),IF(L279="M"," "&amp;P279,"-"&amp;P279))</f>
        <v> 03:30.15</v>
      </c>
      <c r="E279" s="7" t="s">
        <v>782</v>
      </c>
      <c r="G279" s="7" t="s">
        <v>832</v>
      </c>
      <c r="I279" s="7" t="s">
        <v>832</v>
      </c>
      <c r="J279" s="7" t="s">
        <v>1886</v>
      </c>
      <c r="K279" s="7" t="s">
        <v>1968</v>
      </c>
      <c r="L279" s="7" t="s">
        <v>784</v>
      </c>
      <c r="M279" s="9" t="str">
        <f t="shared" si="139"/>
        <v>03:30.15</v>
      </c>
      <c r="N279" s="9" t="str">
        <f aca="true" t="shared" si="144" ref="N279:N289">IF(L279="Y",M279*0.9942,M279)</f>
        <v>03:30.15</v>
      </c>
      <c r="O279" s="9" t="str">
        <f t="shared" si="137"/>
        <v>03:30.15</v>
      </c>
      <c r="P279" s="9" t="str">
        <f t="shared" si="140"/>
        <v>03:30.15</v>
      </c>
      <c r="R279" s="9">
        <f t="shared" si="141"/>
        <v>0.0024338916666666664</v>
      </c>
      <c r="S279" s="9">
        <f t="shared" si="135"/>
        <v>0.0024481053506108332</v>
      </c>
      <c r="T279" s="9" t="str">
        <f t="shared" si="138"/>
        <v>03:31.52</v>
      </c>
      <c r="U279" s="9" t="str">
        <f t="shared" si="142"/>
        <v>03:31.52</v>
      </c>
      <c r="V279" s="7" t="s">
        <v>784</v>
      </c>
    </row>
    <row r="280" spans="3:22" ht="12.75">
      <c r="C280" s="7" t="s">
        <v>967</v>
      </c>
      <c r="D280" s="7" t="str">
        <f t="shared" si="126"/>
        <v> 03:30.22</v>
      </c>
      <c r="E280" s="7" t="s">
        <v>782</v>
      </c>
      <c r="G280" s="7" t="s">
        <v>923</v>
      </c>
      <c r="I280" s="7" t="s">
        <v>923</v>
      </c>
      <c r="J280" s="7" t="s">
        <v>1990</v>
      </c>
      <c r="K280" s="7" t="s">
        <v>1995</v>
      </c>
      <c r="L280" s="7" t="s">
        <v>784</v>
      </c>
      <c r="M280" s="9" t="str">
        <f t="shared" si="139"/>
        <v>03:30.22</v>
      </c>
      <c r="N280" s="9" t="str">
        <f t="shared" si="128"/>
        <v>03:30.22</v>
      </c>
      <c r="O280" s="9" t="str">
        <f t="shared" si="137"/>
        <v>03:30.22</v>
      </c>
      <c r="P280" s="9" t="str">
        <f t="shared" si="140"/>
        <v>03:30.22</v>
      </c>
      <c r="R280" s="9">
        <f t="shared" si="141"/>
        <v>0.0024347018518518517</v>
      </c>
      <c r="S280" s="9">
        <f t="shared" si="135"/>
        <v>0.0024489202671964813</v>
      </c>
      <c r="T280" s="9" t="str">
        <f t="shared" si="138"/>
        <v>03:31.59</v>
      </c>
      <c r="U280" s="9" t="str">
        <f t="shared" si="142"/>
        <v>03:31.59</v>
      </c>
      <c r="V280" s="7" t="s">
        <v>784</v>
      </c>
    </row>
    <row r="281" spans="3:22" ht="12.75">
      <c r="C281" s="7" t="s">
        <v>968</v>
      </c>
      <c r="D281" s="7" t="str">
        <f t="shared" si="126"/>
        <v> 03:30.25</v>
      </c>
      <c r="E281" s="7" t="s">
        <v>782</v>
      </c>
      <c r="G281" s="7" t="s">
        <v>1688</v>
      </c>
      <c r="I281" s="7" t="s">
        <v>1688</v>
      </c>
      <c r="J281" s="7" t="s">
        <v>1987</v>
      </c>
      <c r="K281" s="7" t="s">
        <v>1996</v>
      </c>
      <c r="L281" s="7" t="s">
        <v>784</v>
      </c>
      <c r="M281" s="9" t="str">
        <f t="shared" si="139"/>
        <v>03:30.25</v>
      </c>
      <c r="N281" s="9" t="str">
        <f t="shared" si="128"/>
        <v>03:30.25</v>
      </c>
      <c r="O281" s="9" t="str">
        <f t="shared" si="137"/>
        <v>03:30.25</v>
      </c>
      <c r="P281" s="9" t="str">
        <f t="shared" si="140"/>
        <v>03:30.25</v>
      </c>
      <c r="R281" s="9">
        <f t="shared" si="141"/>
        <v>0.002435049074074074</v>
      </c>
      <c r="S281" s="9">
        <f t="shared" si="135"/>
        <v>0.002449269517161759</v>
      </c>
      <c r="T281" s="9" t="str">
        <f t="shared" si="138"/>
        <v>03:31.62</v>
      </c>
      <c r="U281" s="9" t="str">
        <f t="shared" si="142"/>
        <v>03:31.62</v>
      </c>
      <c r="V281" s="7" t="s">
        <v>784</v>
      </c>
    </row>
    <row r="282" spans="3:22" ht="12.75">
      <c r="C282" s="7" t="s">
        <v>969</v>
      </c>
      <c r="D282" s="7" t="str">
        <f t="shared" si="143"/>
        <v> 03:30.41</v>
      </c>
      <c r="E282" s="7" t="s">
        <v>782</v>
      </c>
      <c r="G282" s="7" t="s">
        <v>837</v>
      </c>
      <c r="I282" s="7" t="s">
        <v>837</v>
      </c>
      <c r="J282" s="7" t="s">
        <v>1448</v>
      </c>
      <c r="K282" s="7" t="s">
        <v>1447</v>
      </c>
      <c r="L282" s="7" t="s">
        <v>784</v>
      </c>
      <c r="M282" s="9" t="str">
        <f t="shared" si="139"/>
        <v>03:30.41</v>
      </c>
      <c r="N282" s="9" t="str">
        <f t="shared" si="144"/>
        <v>03:30.41</v>
      </c>
      <c r="O282" s="9" t="str">
        <f t="shared" si="137"/>
        <v>03:30.41</v>
      </c>
      <c r="P282" s="9" t="str">
        <f t="shared" si="140"/>
        <v>03:30.41</v>
      </c>
      <c r="R282" s="9">
        <f t="shared" si="141"/>
        <v>0.002436900925925926</v>
      </c>
      <c r="S282" s="9">
        <f t="shared" si="135"/>
        <v>0.0024511321836432408</v>
      </c>
      <c r="T282" s="9" t="str">
        <f t="shared" si="138"/>
        <v>03:31.78</v>
      </c>
      <c r="U282" s="9" t="str">
        <f t="shared" si="142"/>
        <v>03:31.78</v>
      </c>
      <c r="V282" s="7" t="s">
        <v>784</v>
      </c>
    </row>
    <row r="283" spans="3:22" ht="12.75">
      <c r="C283" s="7" t="s">
        <v>970</v>
      </c>
      <c r="D283" s="7" t="str">
        <f t="shared" si="143"/>
        <v> 03:30.85</v>
      </c>
      <c r="E283" s="7" t="s">
        <v>782</v>
      </c>
      <c r="G283" s="7" t="s">
        <v>828</v>
      </c>
      <c r="I283" s="7" t="s">
        <v>828</v>
      </c>
      <c r="J283" s="7" t="s">
        <v>551</v>
      </c>
      <c r="K283" s="7" t="s">
        <v>548</v>
      </c>
      <c r="L283" s="7" t="s">
        <v>784</v>
      </c>
      <c r="M283" s="9" t="str">
        <f t="shared" si="139"/>
        <v>03:30.85</v>
      </c>
      <c r="N283" s="9" t="str">
        <f t="shared" si="144"/>
        <v>03:30.85</v>
      </c>
      <c r="O283" s="9" t="str">
        <f t="shared" si="137"/>
        <v>03:30.85</v>
      </c>
      <c r="P283" s="9" t="str">
        <f t="shared" si="140"/>
        <v>03:30.85</v>
      </c>
      <c r="R283" s="9">
        <f t="shared" si="141"/>
        <v>0.0024419935185185184</v>
      </c>
      <c r="S283" s="9">
        <f t="shared" si="135"/>
        <v>0.002456254516467315</v>
      </c>
      <c r="T283" s="9" t="str">
        <f t="shared" si="138"/>
        <v>03:32.22</v>
      </c>
      <c r="U283" s="9" t="str">
        <f t="shared" si="142"/>
        <v>03:32.22</v>
      </c>
      <c r="V283" s="7" t="s">
        <v>784</v>
      </c>
    </row>
    <row r="284" spans="3:22" ht="12.75">
      <c r="C284" s="7" t="s">
        <v>971</v>
      </c>
      <c r="D284" s="7" t="str">
        <f t="shared" si="126"/>
        <v> 03:31.11</v>
      </c>
      <c r="E284" s="7" t="s">
        <v>782</v>
      </c>
      <c r="G284" s="7" t="s">
        <v>813</v>
      </c>
      <c r="I284" s="7" t="s">
        <v>813</v>
      </c>
      <c r="J284" s="7" t="s">
        <v>1522</v>
      </c>
      <c r="K284" s="7" t="s">
        <v>1527</v>
      </c>
      <c r="L284" s="7" t="s">
        <v>784</v>
      </c>
      <c r="M284" s="9" t="str">
        <f t="shared" si="139"/>
        <v>03:31.11</v>
      </c>
      <c r="N284" s="9" t="str">
        <f t="shared" si="128"/>
        <v>03:31.11</v>
      </c>
      <c r="O284" s="9" t="str">
        <f t="shared" si="137"/>
        <v>03:31.11</v>
      </c>
      <c r="P284" s="9" t="str">
        <f t="shared" si="140"/>
        <v>03:31.11</v>
      </c>
      <c r="R284" s="9">
        <f t="shared" si="141"/>
        <v>0.002445002777777778</v>
      </c>
      <c r="S284" s="9">
        <f t="shared" si="135"/>
        <v>0.0024592813494997224</v>
      </c>
      <c r="T284" s="9" t="str">
        <f t="shared" si="138"/>
        <v>03:32.48</v>
      </c>
      <c r="U284" s="9" t="str">
        <f t="shared" si="142"/>
        <v>03:32.48</v>
      </c>
      <c r="V284" s="7" t="s">
        <v>784</v>
      </c>
    </row>
    <row r="285" spans="3:22" ht="12.75">
      <c r="C285" s="7" t="s">
        <v>973</v>
      </c>
      <c r="D285" s="7" t="str">
        <f t="shared" si="143"/>
        <v> 03:31.68</v>
      </c>
      <c r="E285" s="7" t="s">
        <v>782</v>
      </c>
      <c r="G285" s="7" t="s">
        <v>841</v>
      </c>
      <c r="I285" s="7" t="s">
        <v>841</v>
      </c>
      <c r="J285" s="7" t="s">
        <v>1902</v>
      </c>
      <c r="K285" s="7" t="s">
        <v>1969</v>
      </c>
      <c r="L285" s="7" t="s">
        <v>784</v>
      </c>
      <c r="M285" s="9" t="str">
        <f t="shared" si="139"/>
        <v>03:31.68</v>
      </c>
      <c r="N285" s="9" t="str">
        <f t="shared" si="144"/>
        <v>03:31.68</v>
      </c>
      <c r="O285" s="9" t="str">
        <f t="shared" si="137"/>
        <v>03:31.68</v>
      </c>
      <c r="P285" s="9" t="str">
        <f t="shared" si="140"/>
        <v>03:31.68</v>
      </c>
      <c r="R285" s="9">
        <f t="shared" si="141"/>
        <v>0.0024516</v>
      </c>
      <c r="S285" s="9">
        <f>IF(L285="M",R285*1.0058399,R285)</f>
        <v>0.00246591709884</v>
      </c>
      <c r="T285" s="9" t="str">
        <f t="shared" si="138"/>
        <v>03:33.06</v>
      </c>
      <c r="U285" s="9" t="str">
        <f t="shared" si="142"/>
        <v>03:33.06</v>
      </c>
      <c r="V285" s="7" t="s">
        <v>784</v>
      </c>
    </row>
    <row r="286" spans="3:22" ht="12.75">
      <c r="C286" s="7" t="s">
        <v>974</v>
      </c>
      <c r="D286" s="7" t="str">
        <f t="shared" si="143"/>
        <v> 03:31.83</v>
      </c>
      <c r="E286" s="7" t="s">
        <v>782</v>
      </c>
      <c r="G286" s="7" t="s">
        <v>1589</v>
      </c>
      <c r="I286" s="7" t="s">
        <v>1589</v>
      </c>
      <c r="J286" s="7" t="s">
        <v>1427</v>
      </c>
      <c r="K286" s="7" t="s">
        <v>1449</v>
      </c>
      <c r="L286" s="7" t="s">
        <v>784</v>
      </c>
      <c r="M286" s="9" t="str">
        <f t="shared" si="139"/>
        <v>03:31.83</v>
      </c>
      <c r="N286" s="9" t="str">
        <f t="shared" si="144"/>
        <v>03:31.83</v>
      </c>
      <c r="O286" s="9" t="str">
        <f t="shared" si="137"/>
        <v>03:31.83</v>
      </c>
      <c r="P286" s="9" t="str">
        <f t="shared" si="140"/>
        <v>03:31.83</v>
      </c>
      <c r="R286" s="9">
        <f t="shared" si="141"/>
        <v>0.002453336111111111</v>
      </c>
      <c r="S286" s="9">
        <f t="shared" si="135"/>
        <v>0.002467663348666389</v>
      </c>
      <c r="T286" s="9" t="str">
        <f t="shared" si="138"/>
        <v>03:33.21</v>
      </c>
      <c r="U286" s="9" t="str">
        <f t="shared" si="142"/>
        <v>03:33.21</v>
      </c>
      <c r="V286" s="7" t="s">
        <v>784</v>
      </c>
    </row>
    <row r="287" spans="3:22" ht="12.75">
      <c r="C287" s="7" t="s">
        <v>1083</v>
      </c>
      <c r="D287" s="7" t="str">
        <f t="shared" si="143"/>
        <v> 03:31.89</v>
      </c>
      <c r="E287" s="7" t="s">
        <v>782</v>
      </c>
      <c r="G287" s="7" t="s">
        <v>885</v>
      </c>
      <c r="I287" s="7" t="s">
        <v>885</v>
      </c>
      <c r="J287" s="7" t="s">
        <v>250</v>
      </c>
      <c r="K287" s="7" t="s">
        <v>251</v>
      </c>
      <c r="L287" s="7" t="s">
        <v>784</v>
      </c>
      <c r="M287" s="9" t="str">
        <f t="shared" si="139"/>
        <v>03:31.89</v>
      </c>
      <c r="N287" s="9" t="str">
        <f t="shared" si="144"/>
        <v>03:31.89</v>
      </c>
      <c r="O287" s="9" t="str">
        <f t="shared" si="137"/>
        <v>03:31.89</v>
      </c>
      <c r="P287" s="9" t="str">
        <f t="shared" si="140"/>
        <v>03:31.89</v>
      </c>
      <c r="R287" s="9">
        <f t="shared" si="141"/>
        <v>0.0024540305555555554</v>
      </c>
      <c r="S287" s="9">
        <f t="shared" si="135"/>
        <v>0.002468361848596944</v>
      </c>
      <c r="T287" s="9" t="str">
        <f t="shared" si="138"/>
        <v>03:33.27</v>
      </c>
      <c r="U287" s="9" t="str">
        <f t="shared" si="142"/>
        <v>03:33.27</v>
      </c>
      <c r="V287" s="7" t="s">
        <v>784</v>
      </c>
    </row>
    <row r="288" spans="3:22" ht="12.75">
      <c r="C288" s="7" t="s">
        <v>1084</v>
      </c>
      <c r="D288" s="7" t="str">
        <f t="shared" si="143"/>
        <v> 03:32.10</v>
      </c>
      <c r="E288" s="7" t="s">
        <v>782</v>
      </c>
      <c r="G288" s="7" t="s">
        <v>851</v>
      </c>
      <c r="I288" s="7" t="s">
        <v>851</v>
      </c>
      <c r="J288" s="7" t="s">
        <v>645</v>
      </c>
      <c r="K288" s="7" t="s">
        <v>252</v>
      </c>
      <c r="L288" s="7" t="s">
        <v>784</v>
      </c>
      <c r="M288" s="9" t="str">
        <f t="shared" si="139"/>
        <v>03:32.10</v>
      </c>
      <c r="N288" s="9" t="str">
        <f t="shared" si="144"/>
        <v>03:32.10</v>
      </c>
      <c r="O288" s="9" t="str">
        <f t="shared" si="137"/>
        <v>03:32.10</v>
      </c>
      <c r="P288" s="9" t="str">
        <f t="shared" si="140"/>
        <v>03:32.10</v>
      </c>
      <c r="R288" s="9">
        <f t="shared" si="141"/>
        <v>0.0024564611111111113</v>
      </c>
      <c r="S288" s="9">
        <f t="shared" si="135"/>
        <v>0.002470806598353889</v>
      </c>
      <c r="T288" s="9" t="str">
        <f t="shared" si="138"/>
        <v>03:33.48</v>
      </c>
      <c r="U288" s="9" t="str">
        <f t="shared" si="142"/>
        <v>03:33.48</v>
      </c>
      <c r="V288" s="7" t="s">
        <v>784</v>
      </c>
    </row>
    <row r="289" spans="3:22" ht="12.75">
      <c r="C289" s="7" t="s">
        <v>1085</v>
      </c>
      <c r="D289" s="7" t="str">
        <f t="shared" si="143"/>
        <v> 03:32.74</v>
      </c>
      <c r="E289" s="7" t="s">
        <v>782</v>
      </c>
      <c r="G289" s="7" t="s">
        <v>878</v>
      </c>
      <c r="I289" s="7" t="s">
        <v>878</v>
      </c>
      <c r="J289" s="7" t="s">
        <v>1491</v>
      </c>
      <c r="K289" s="7" t="s">
        <v>1113</v>
      </c>
      <c r="L289" s="7" t="s">
        <v>784</v>
      </c>
      <c r="M289" s="9" t="str">
        <f t="shared" si="139"/>
        <v>03:32.74</v>
      </c>
      <c r="N289" s="9" t="str">
        <f t="shared" si="144"/>
        <v>03:32.74</v>
      </c>
      <c r="O289" s="9" t="str">
        <f t="shared" si="137"/>
        <v>03:32.74</v>
      </c>
      <c r="P289" s="9" t="str">
        <f t="shared" si="140"/>
        <v>03:32.74</v>
      </c>
      <c r="R289" s="9">
        <f t="shared" si="141"/>
        <v>0.0024638685185185186</v>
      </c>
      <c r="S289" s="9">
        <f t="shared" si="135"/>
        <v>0.002478257264279815</v>
      </c>
      <c r="T289" s="9" t="str">
        <f t="shared" si="138"/>
        <v>03:34.12</v>
      </c>
      <c r="U289" s="9" t="str">
        <f t="shared" si="142"/>
        <v>03:34.12</v>
      </c>
      <c r="V289" s="7" t="s">
        <v>784</v>
      </c>
    </row>
    <row r="291" spans="1:10" ht="12.75">
      <c r="A291" s="7" t="s">
        <v>938</v>
      </c>
      <c r="B291" s="8">
        <v>10</v>
      </c>
      <c r="C291" s="7" t="s">
        <v>953</v>
      </c>
      <c r="D291" s="7" t="s">
        <v>2031</v>
      </c>
      <c r="G291" s="7" t="s">
        <v>893</v>
      </c>
      <c r="H291" s="7" t="s">
        <v>791</v>
      </c>
      <c r="I291" s="7" t="s">
        <v>892</v>
      </c>
      <c r="J291" s="7" t="s">
        <v>1998</v>
      </c>
    </row>
    <row r="292" spans="2:10" ht="12.75">
      <c r="B292" s="8">
        <v>8</v>
      </c>
      <c r="C292" s="7" t="s">
        <v>954</v>
      </c>
      <c r="D292" s="7" t="s">
        <v>349</v>
      </c>
      <c r="G292" s="7" t="s">
        <v>1196</v>
      </c>
      <c r="H292" s="7">
        <v>12</v>
      </c>
      <c r="I292" s="7" t="s">
        <v>851</v>
      </c>
      <c r="J292" s="7" t="s">
        <v>735</v>
      </c>
    </row>
    <row r="293" spans="2:10" ht="12.75">
      <c r="B293" s="8">
        <v>6</v>
      </c>
      <c r="C293" s="7" t="s">
        <v>955</v>
      </c>
      <c r="D293" s="7" t="s">
        <v>607</v>
      </c>
      <c r="G293" s="7" t="s">
        <v>1189</v>
      </c>
      <c r="H293" s="7">
        <v>12</v>
      </c>
      <c r="I293" s="7" t="s">
        <v>917</v>
      </c>
      <c r="J293" s="7" t="s">
        <v>608</v>
      </c>
    </row>
    <row r="294" spans="2:10" ht="12.75">
      <c r="B294" s="8">
        <v>4</v>
      </c>
      <c r="C294" s="7" t="s">
        <v>956</v>
      </c>
      <c r="D294" s="7" t="s">
        <v>1878</v>
      </c>
      <c r="G294" s="7" t="s">
        <v>2064</v>
      </c>
      <c r="H294" s="7" t="s">
        <v>963</v>
      </c>
      <c r="I294" s="7" t="s">
        <v>1198</v>
      </c>
      <c r="J294" s="7" t="s">
        <v>737</v>
      </c>
    </row>
    <row r="295" spans="2:10" ht="12.75">
      <c r="B295" s="8">
        <v>2</v>
      </c>
      <c r="C295" s="7" t="s">
        <v>957</v>
      </c>
      <c r="D295" s="7" t="s">
        <v>1878</v>
      </c>
      <c r="G295" s="7" t="s">
        <v>928</v>
      </c>
      <c r="H295" s="7">
        <v>12</v>
      </c>
      <c r="I295" s="7" t="s">
        <v>840</v>
      </c>
      <c r="J295" s="7" t="s">
        <v>1020</v>
      </c>
    </row>
    <row r="296" spans="2:10" ht="12.75">
      <c r="B296" s="7" t="s">
        <v>953</v>
      </c>
      <c r="C296" s="7" t="s">
        <v>958</v>
      </c>
      <c r="D296" s="7" t="s">
        <v>1878</v>
      </c>
      <c r="G296" s="7" t="s">
        <v>1204</v>
      </c>
      <c r="H296" s="7" t="s">
        <v>791</v>
      </c>
      <c r="I296" s="7" t="s">
        <v>878</v>
      </c>
      <c r="J296" s="7" t="s">
        <v>1050</v>
      </c>
    </row>
    <row r="297" spans="2:10" ht="12.75">
      <c r="B297" s="7"/>
      <c r="C297" s="7" t="s">
        <v>959</v>
      </c>
      <c r="D297" s="7" t="s">
        <v>895</v>
      </c>
      <c r="G297" s="7" t="s">
        <v>549</v>
      </c>
      <c r="H297" s="7" t="s">
        <v>791</v>
      </c>
      <c r="I297" s="7" t="s">
        <v>882</v>
      </c>
      <c r="J297" s="7" t="s">
        <v>551</v>
      </c>
    </row>
    <row r="298" spans="2:10" ht="12.75">
      <c r="B298" s="7"/>
      <c r="C298" s="7" t="s">
        <v>960</v>
      </c>
      <c r="D298" s="7" t="s">
        <v>895</v>
      </c>
      <c r="G298" s="7" t="s">
        <v>2091</v>
      </c>
      <c r="H298" s="7" t="s">
        <v>791</v>
      </c>
      <c r="I298" s="7" t="s">
        <v>701</v>
      </c>
      <c r="J298" s="7" t="s">
        <v>1842</v>
      </c>
    </row>
    <row r="299" spans="2:10" ht="12.75">
      <c r="B299" s="7"/>
      <c r="C299" s="7" t="s">
        <v>961</v>
      </c>
      <c r="D299" s="7" t="s">
        <v>895</v>
      </c>
      <c r="G299" s="7" t="s">
        <v>1552</v>
      </c>
      <c r="H299" s="7" t="s">
        <v>962</v>
      </c>
      <c r="I299" s="7" t="s">
        <v>833</v>
      </c>
      <c r="J299" s="7" t="s">
        <v>1648</v>
      </c>
    </row>
    <row r="300" spans="2:10" ht="12.75">
      <c r="B300" s="7"/>
      <c r="C300" s="7" t="s">
        <v>962</v>
      </c>
      <c r="D300" s="7" t="s">
        <v>895</v>
      </c>
      <c r="G300" s="7" t="s">
        <v>2090</v>
      </c>
      <c r="H300" s="7" t="s">
        <v>962</v>
      </c>
      <c r="I300" s="7" t="s">
        <v>868</v>
      </c>
      <c r="J300" s="7" t="s">
        <v>1734</v>
      </c>
    </row>
    <row r="301" spans="2:10" ht="12.75">
      <c r="B301" s="7"/>
      <c r="C301" s="7" t="s">
        <v>963</v>
      </c>
      <c r="D301" s="7" t="s">
        <v>895</v>
      </c>
      <c r="G301" s="7" t="s">
        <v>1665</v>
      </c>
      <c r="H301" s="7" t="s">
        <v>962</v>
      </c>
      <c r="I301" s="7" t="s">
        <v>840</v>
      </c>
      <c r="J301" s="7" t="s">
        <v>1652</v>
      </c>
    </row>
    <row r="302" spans="2:10" ht="12.75">
      <c r="B302" s="7"/>
      <c r="C302" s="7" t="s">
        <v>791</v>
      </c>
      <c r="D302" s="7" t="s">
        <v>895</v>
      </c>
      <c r="G302" s="7" t="s">
        <v>1082</v>
      </c>
      <c r="H302" s="7">
        <v>10</v>
      </c>
      <c r="I302" s="7" t="s">
        <v>841</v>
      </c>
      <c r="J302" s="7" t="s">
        <v>1048</v>
      </c>
    </row>
    <row r="303" spans="2:10" ht="12.75">
      <c r="B303" s="7"/>
      <c r="C303" s="7" t="s">
        <v>964</v>
      </c>
      <c r="D303" s="7" t="s">
        <v>895</v>
      </c>
      <c r="G303" s="7" t="s">
        <v>1871</v>
      </c>
      <c r="H303" s="7" t="s">
        <v>791</v>
      </c>
      <c r="I303" s="7" t="s">
        <v>1039</v>
      </c>
      <c r="J303" s="7" t="s">
        <v>1987</v>
      </c>
    </row>
    <row r="304" spans="2:10" ht="12.75">
      <c r="B304" s="7"/>
      <c r="C304" s="7" t="s">
        <v>965</v>
      </c>
      <c r="D304" s="7" t="s">
        <v>895</v>
      </c>
      <c r="G304" s="7" t="s">
        <v>1988</v>
      </c>
      <c r="H304" s="7" t="s">
        <v>791</v>
      </c>
      <c r="I304" s="7" t="s">
        <v>923</v>
      </c>
      <c r="J304" s="7" t="s">
        <v>1989</v>
      </c>
    </row>
    <row r="305" spans="2:10" ht="12.75">
      <c r="B305" s="7"/>
      <c r="C305" s="7" t="s">
        <v>966</v>
      </c>
      <c r="D305" s="7" t="s">
        <v>895</v>
      </c>
      <c r="G305" s="7" t="s">
        <v>1649</v>
      </c>
      <c r="H305" s="7" t="s">
        <v>962</v>
      </c>
      <c r="I305" s="7" t="s">
        <v>813</v>
      </c>
      <c r="J305" s="7" t="s">
        <v>495</v>
      </c>
    </row>
    <row r="306" spans="2:10" ht="12.75">
      <c r="B306" s="7"/>
      <c r="C306" s="7" t="s">
        <v>967</v>
      </c>
      <c r="D306" s="7" t="s">
        <v>895</v>
      </c>
      <c r="G306" s="7" t="s">
        <v>1870</v>
      </c>
      <c r="H306" s="7" t="s">
        <v>791</v>
      </c>
      <c r="I306" s="7" t="s">
        <v>852</v>
      </c>
      <c r="J306" s="7" t="s">
        <v>1006</v>
      </c>
    </row>
    <row r="307" spans="2:10" ht="12.75">
      <c r="B307" s="7"/>
      <c r="C307" s="7" t="s">
        <v>968</v>
      </c>
      <c r="D307" s="7" t="s">
        <v>895</v>
      </c>
      <c r="G307" s="7" t="s">
        <v>1538</v>
      </c>
      <c r="H307" s="7" t="s">
        <v>791</v>
      </c>
      <c r="I307" s="7" t="s">
        <v>816</v>
      </c>
      <c r="J307" s="7" t="s">
        <v>1715</v>
      </c>
    </row>
    <row r="308" spans="2:10" ht="12.75">
      <c r="B308" s="7"/>
      <c r="C308" s="7" t="s">
        <v>969</v>
      </c>
      <c r="D308" s="7" t="s">
        <v>1710</v>
      </c>
      <c r="G308" s="7" t="s">
        <v>850</v>
      </c>
      <c r="H308" s="7" t="s">
        <v>962</v>
      </c>
      <c r="I308" s="7" t="s">
        <v>880</v>
      </c>
      <c r="J308" s="7" t="s">
        <v>1020</v>
      </c>
    </row>
    <row r="309" spans="2:10" ht="12.75">
      <c r="B309" s="7"/>
      <c r="C309" s="7" t="s">
        <v>970</v>
      </c>
      <c r="D309" s="7" t="s">
        <v>1710</v>
      </c>
      <c r="G309" s="7" t="s">
        <v>764</v>
      </c>
      <c r="H309" s="7" t="s">
        <v>963</v>
      </c>
      <c r="I309" s="7" t="s">
        <v>828</v>
      </c>
      <c r="J309" s="7" t="s">
        <v>1571</v>
      </c>
    </row>
    <row r="310" spans="2:10" ht="12.75">
      <c r="B310" s="7"/>
      <c r="C310" s="7" t="s">
        <v>971</v>
      </c>
      <c r="D310" s="7" t="s">
        <v>972</v>
      </c>
      <c r="G310" s="7" t="s">
        <v>1504</v>
      </c>
      <c r="H310" s="7" t="s">
        <v>791</v>
      </c>
      <c r="I310" s="7" t="s">
        <v>816</v>
      </c>
      <c r="J310" s="7" t="s">
        <v>1762</v>
      </c>
    </row>
    <row r="311" spans="2:10" ht="12.75">
      <c r="B311" s="7"/>
      <c r="C311" s="7" t="s">
        <v>973</v>
      </c>
      <c r="D311" s="7" t="s">
        <v>972</v>
      </c>
      <c r="G311" s="7" t="s">
        <v>1452</v>
      </c>
      <c r="H311" s="7" t="s">
        <v>791</v>
      </c>
      <c r="I311" s="7" t="s">
        <v>1453</v>
      </c>
      <c r="J311" s="7" t="s">
        <v>1391</v>
      </c>
    </row>
    <row r="312" spans="2:10" ht="12.75">
      <c r="B312" s="7"/>
      <c r="C312" s="7" t="s">
        <v>974</v>
      </c>
      <c r="D312" s="7" t="s">
        <v>972</v>
      </c>
      <c r="G312" s="7" t="s">
        <v>1450</v>
      </c>
      <c r="H312" s="7" t="s">
        <v>963</v>
      </c>
      <c r="I312" s="7" t="s">
        <v>876</v>
      </c>
      <c r="J312" s="7" t="s">
        <v>1451</v>
      </c>
    </row>
    <row r="313" spans="2:10" ht="12.75">
      <c r="B313" s="7"/>
      <c r="C313" s="7" t="s">
        <v>1083</v>
      </c>
      <c r="D313" s="7" t="s">
        <v>972</v>
      </c>
      <c r="G313" s="7" t="s">
        <v>1666</v>
      </c>
      <c r="H313" s="7" t="s">
        <v>791</v>
      </c>
      <c r="I313" s="7" t="s">
        <v>868</v>
      </c>
      <c r="J313" s="7" t="s">
        <v>1657</v>
      </c>
    </row>
    <row r="314" spans="2:10" ht="12.75">
      <c r="B314" s="7"/>
      <c r="C314" s="7" t="s">
        <v>1084</v>
      </c>
      <c r="D314" s="7" t="s">
        <v>972</v>
      </c>
      <c r="G314" s="7" t="s">
        <v>1542</v>
      </c>
      <c r="H314" s="7" t="s">
        <v>961</v>
      </c>
      <c r="I314" s="7" t="s">
        <v>841</v>
      </c>
      <c r="J314" s="7" t="s">
        <v>1543</v>
      </c>
    </row>
    <row r="315" spans="2:10" ht="12.75">
      <c r="B315" s="7"/>
      <c r="C315" s="7" t="s">
        <v>1085</v>
      </c>
      <c r="D315" s="7" t="s">
        <v>972</v>
      </c>
      <c r="G315" s="7" t="s">
        <v>550</v>
      </c>
      <c r="H315" s="7" t="s">
        <v>791</v>
      </c>
      <c r="I315" s="7" t="s">
        <v>842</v>
      </c>
      <c r="J315" s="7" t="s">
        <v>172</v>
      </c>
    </row>
    <row r="316" spans="2:10" ht="12.75">
      <c r="B316" s="7"/>
      <c r="D316" s="7" t="s">
        <v>972</v>
      </c>
      <c r="G316" s="7" t="s">
        <v>1740</v>
      </c>
      <c r="I316" s="7" t="s">
        <v>1651</v>
      </c>
      <c r="J316" s="7" t="s">
        <v>1736</v>
      </c>
    </row>
    <row r="317" spans="2:10" ht="12.75">
      <c r="B317" s="7"/>
      <c r="D317" s="7" t="s">
        <v>972</v>
      </c>
      <c r="G317" s="7" t="s">
        <v>1667</v>
      </c>
      <c r="H317" s="7" t="s">
        <v>963</v>
      </c>
      <c r="I317" s="7" t="s">
        <v>875</v>
      </c>
      <c r="J317" s="7" t="s">
        <v>1735</v>
      </c>
    </row>
    <row r="318" spans="2:10" ht="12.75">
      <c r="B318" s="7"/>
      <c r="D318" s="7" t="s">
        <v>972</v>
      </c>
      <c r="G318" s="7" t="s">
        <v>765</v>
      </c>
      <c r="H318" s="7" t="s">
        <v>963</v>
      </c>
      <c r="I318" s="7" t="s">
        <v>828</v>
      </c>
      <c r="J318" s="7" t="s">
        <v>1034</v>
      </c>
    </row>
    <row r="319" spans="2:10" ht="12.75">
      <c r="B319" s="7"/>
      <c r="D319" s="7" t="s">
        <v>972</v>
      </c>
      <c r="G319" s="7" t="s">
        <v>1970</v>
      </c>
      <c r="I319" s="7" t="s">
        <v>813</v>
      </c>
      <c r="J319" s="7" t="s">
        <v>1889</v>
      </c>
    </row>
    <row r="320" ht="12.75">
      <c r="B320" s="7"/>
    </row>
    <row r="321" spans="1:10" ht="12.75">
      <c r="A321" s="7" t="s">
        <v>939</v>
      </c>
      <c r="B321" s="8">
        <v>10</v>
      </c>
      <c r="C321" s="7" t="s">
        <v>953</v>
      </c>
      <c r="D321" s="7" t="s">
        <v>2030</v>
      </c>
      <c r="G321" s="7" t="s">
        <v>893</v>
      </c>
      <c r="H321" s="7">
        <v>12</v>
      </c>
      <c r="I321" s="7" t="s">
        <v>892</v>
      </c>
      <c r="J321" s="7" t="s">
        <v>1998</v>
      </c>
    </row>
    <row r="322" spans="2:11" ht="12.75">
      <c r="B322" s="8">
        <v>8</v>
      </c>
      <c r="C322" s="7" t="s">
        <v>954</v>
      </c>
      <c r="D322" s="7" t="s">
        <v>1127</v>
      </c>
      <c r="G322" s="7" t="s">
        <v>780</v>
      </c>
      <c r="H322" s="7">
        <v>12</v>
      </c>
      <c r="I322" s="7" t="s">
        <v>862</v>
      </c>
      <c r="J322" s="7" t="s">
        <v>1115</v>
      </c>
      <c r="K322" s="7" t="s">
        <v>350</v>
      </c>
    </row>
    <row r="323" spans="2:10" ht="12.75">
      <c r="B323" s="8">
        <v>6</v>
      </c>
      <c r="C323" s="7" t="s">
        <v>955</v>
      </c>
      <c r="D323" s="7" t="s">
        <v>1456</v>
      </c>
      <c r="G323" s="7" t="s">
        <v>1068</v>
      </c>
      <c r="H323" s="7">
        <v>10</v>
      </c>
      <c r="I323" s="7" t="s">
        <v>851</v>
      </c>
      <c r="J323" s="7" t="s">
        <v>1376</v>
      </c>
    </row>
    <row r="324" spans="2:10" ht="12.75">
      <c r="B324" s="8">
        <v>4</v>
      </c>
      <c r="C324" s="7" t="s">
        <v>956</v>
      </c>
      <c r="D324" s="7" t="s">
        <v>317</v>
      </c>
      <c r="G324" s="7" t="s">
        <v>152</v>
      </c>
      <c r="H324" s="7" t="s">
        <v>791</v>
      </c>
      <c r="I324" s="7" t="s">
        <v>868</v>
      </c>
      <c r="J324" s="7" t="s">
        <v>551</v>
      </c>
    </row>
    <row r="325" spans="2:11" ht="12.75">
      <c r="B325" s="8">
        <v>2</v>
      </c>
      <c r="C325" s="7" t="s">
        <v>957</v>
      </c>
      <c r="D325" s="7" t="s">
        <v>606</v>
      </c>
      <c r="G325" s="7" t="s">
        <v>1082</v>
      </c>
      <c r="H325" s="7">
        <v>10</v>
      </c>
      <c r="I325" s="7" t="s">
        <v>841</v>
      </c>
      <c r="J325" s="7" t="s">
        <v>596</v>
      </c>
      <c r="K325" s="7" t="s">
        <v>353</v>
      </c>
    </row>
    <row r="326" spans="2:10" ht="12.75">
      <c r="B326" s="8">
        <v>1</v>
      </c>
      <c r="C326" s="7" t="s">
        <v>958</v>
      </c>
      <c r="D326" s="7" t="s">
        <v>1457</v>
      </c>
      <c r="G326" s="7" t="s">
        <v>1153</v>
      </c>
      <c r="H326" s="7" t="s">
        <v>791</v>
      </c>
      <c r="I326" s="7" t="s">
        <v>819</v>
      </c>
      <c r="J326" s="7" t="s">
        <v>1454</v>
      </c>
    </row>
    <row r="327" spans="2:10" ht="12.75">
      <c r="B327" s="7"/>
      <c r="C327" s="7" t="s">
        <v>959</v>
      </c>
      <c r="D327" s="7" t="s">
        <v>728</v>
      </c>
      <c r="G327" s="7" t="s">
        <v>1723</v>
      </c>
      <c r="H327" s="7" t="s">
        <v>791</v>
      </c>
      <c r="I327" s="7" t="s">
        <v>882</v>
      </c>
      <c r="J327" s="7" t="s">
        <v>599</v>
      </c>
    </row>
    <row r="328" spans="2:10" ht="12.75">
      <c r="B328" s="7"/>
      <c r="C328" s="7" t="s">
        <v>960</v>
      </c>
      <c r="D328" s="7" t="s">
        <v>728</v>
      </c>
      <c r="G328" s="7" t="s">
        <v>2093</v>
      </c>
      <c r="I328" s="7" t="s">
        <v>862</v>
      </c>
      <c r="J328" s="7" t="s">
        <v>2092</v>
      </c>
    </row>
    <row r="329" spans="2:11" ht="12.75">
      <c r="B329" s="11"/>
      <c r="C329" s="7" t="s">
        <v>961</v>
      </c>
      <c r="D329" s="7" t="s">
        <v>1458</v>
      </c>
      <c r="G329" s="7" t="s">
        <v>928</v>
      </c>
      <c r="H329" s="7">
        <v>12</v>
      </c>
      <c r="I329" s="7" t="s">
        <v>840</v>
      </c>
      <c r="J329" s="7" t="s">
        <v>1106</v>
      </c>
      <c r="K329" s="7" t="s">
        <v>352</v>
      </c>
    </row>
    <row r="330" spans="2:10" ht="12.75">
      <c r="B330" s="11"/>
      <c r="C330" s="7" t="s">
        <v>962</v>
      </c>
      <c r="D330" s="7" t="s">
        <v>644</v>
      </c>
      <c r="G330" s="7" t="s">
        <v>1196</v>
      </c>
      <c r="H330" s="7" t="s">
        <v>791</v>
      </c>
      <c r="I330" s="7" t="s">
        <v>851</v>
      </c>
      <c r="J330" s="7" t="s">
        <v>645</v>
      </c>
    </row>
    <row r="331" spans="2:10" ht="12.75">
      <c r="B331" s="11"/>
      <c r="C331" s="7" t="s">
        <v>963</v>
      </c>
      <c r="D331" s="7" t="s">
        <v>1679</v>
      </c>
      <c r="G331" s="7" t="s">
        <v>718</v>
      </c>
      <c r="H331" s="7" t="s">
        <v>963</v>
      </c>
      <c r="I331" s="7" t="s">
        <v>1651</v>
      </c>
      <c r="J331" s="7" t="s">
        <v>1455</v>
      </c>
    </row>
    <row r="332" spans="2:11" ht="12.75">
      <c r="B332" s="11"/>
      <c r="C332" s="7" t="s">
        <v>791</v>
      </c>
      <c r="D332" s="7" t="s">
        <v>589</v>
      </c>
      <c r="G332" s="7" t="s">
        <v>1353</v>
      </c>
      <c r="H332" s="7">
        <v>12</v>
      </c>
      <c r="I332" s="7" t="s">
        <v>837</v>
      </c>
      <c r="J332" s="7" t="s">
        <v>1459</v>
      </c>
      <c r="K332" s="7" t="s">
        <v>351</v>
      </c>
    </row>
    <row r="333" spans="2:10" ht="12.75">
      <c r="B333" s="11"/>
      <c r="C333" s="7" t="s">
        <v>964</v>
      </c>
      <c r="D333" s="7" t="s">
        <v>589</v>
      </c>
      <c r="G333" s="7" t="s">
        <v>590</v>
      </c>
      <c r="H333" s="7" t="s">
        <v>791</v>
      </c>
      <c r="I333" s="7" t="s">
        <v>1453</v>
      </c>
      <c r="J333" s="7" t="s">
        <v>565</v>
      </c>
    </row>
    <row r="334" spans="2:10" ht="12.75">
      <c r="B334" s="11"/>
      <c r="C334" s="7" t="s">
        <v>965</v>
      </c>
      <c r="D334" s="7" t="s">
        <v>591</v>
      </c>
      <c r="G334" s="7" t="s">
        <v>1204</v>
      </c>
      <c r="H334" s="7" t="s">
        <v>791</v>
      </c>
      <c r="I334" s="7" t="s">
        <v>878</v>
      </c>
      <c r="J334" s="7" t="s">
        <v>1460</v>
      </c>
    </row>
    <row r="335" spans="2:10" ht="12.75">
      <c r="B335" s="11"/>
      <c r="C335" s="7" t="s">
        <v>966</v>
      </c>
      <c r="D335" s="7" t="s">
        <v>591</v>
      </c>
      <c r="G335" s="7" t="s">
        <v>500</v>
      </c>
      <c r="H335" s="7" t="s">
        <v>791</v>
      </c>
      <c r="I335" s="7" t="s">
        <v>815</v>
      </c>
      <c r="J335" s="7" t="s">
        <v>566</v>
      </c>
    </row>
    <row r="336" spans="2:10" ht="12.75">
      <c r="B336" s="11"/>
      <c r="C336" s="7" t="s">
        <v>967</v>
      </c>
      <c r="D336" s="7" t="s">
        <v>1462</v>
      </c>
      <c r="G336" s="7" t="s">
        <v>1461</v>
      </c>
      <c r="H336" s="7" t="s">
        <v>791</v>
      </c>
      <c r="I336" s="7" t="s">
        <v>813</v>
      </c>
      <c r="J336" s="7" t="s">
        <v>1391</v>
      </c>
    </row>
    <row r="337" spans="2:10" ht="12.75">
      <c r="B337" s="11"/>
      <c r="C337" s="7" t="s">
        <v>968</v>
      </c>
      <c r="D337" s="7" t="s">
        <v>465</v>
      </c>
      <c r="G337" s="7" t="s">
        <v>1032</v>
      </c>
      <c r="H337" s="7">
        <v>11</v>
      </c>
      <c r="I337" s="7" t="s">
        <v>833</v>
      </c>
      <c r="J337" s="7" t="s">
        <v>453</v>
      </c>
    </row>
    <row r="338" spans="2:10" ht="12.75">
      <c r="B338" s="11"/>
      <c r="C338" s="7" t="s">
        <v>969</v>
      </c>
      <c r="D338" s="7" t="s">
        <v>2058</v>
      </c>
      <c r="G338" s="7" t="s">
        <v>2059</v>
      </c>
      <c r="H338" s="7" t="s">
        <v>963</v>
      </c>
      <c r="I338" s="7" t="s">
        <v>875</v>
      </c>
      <c r="J338" s="7" t="s">
        <v>2057</v>
      </c>
    </row>
    <row r="339" spans="2:10" ht="12.75">
      <c r="B339" s="11"/>
      <c r="C339" s="7" t="s">
        <v>970</v>
      </c>
      <c r="D339" s="7" t="s">
        <v>1790</v>
      </c>
      <c r="G339" s="7" t="s">
        <v>1791</v>
      </c>
      <c r="H339" s="7" t="s">
        <v>962</v>
      </c>
      <c r="I339" s="7" t="s">
        <v>875</v>
      </c>
      <c r="J339" s="7" t="s">
        <v>1781</v>
      </c>
    </row>
    <row r="340" spans="2:10" ht="12.75">
      <c r="B340" s="11"/>
      <c r="C340" s="7" t="s">
        <v>971</v>
      </c>
      <c r="D340" s="7" t="s">
        <v>193</v>
      </c>
      <c r="G340" s="7" t="s">
        <v>792</v>
      </c>
      <c r="H340" s="7" t="s">
        <v>791</v>
      </c>
      <c r="I340" s="7" t="s">
        <v>830</v>
      </c>
      <c r="J340" s="7" t="s">
        <v>1056</v>
      </c>
    </row>
    <row r="341" spans="2:10" ht="12.75">
      <c r="B341" s="11"/>
      <c r="C341" s="7" t="s">
        <v>973</v>
      </c>
      <c r="D341" s="7" t="s">
        <v>2038</v>
      </c>
      <c r="G341" s="7" t="s">
        <v>1128</v>
      </c>
      <c r="H341" s="7" t="s">
        <v>963</v>
      </c>
      <c r="I341" s="7" t="s">
        <v>861</v>
      </c>
      <c r="J341" s="7" t="s">
        <v>1116</v>
      </c>
    </row>
    <row r="342" spans="2:11" ht="12.75">
      <c r="B342" s="11"/>
      <c r="C342" s="7" t="s">
        <v>974</v>
      </c>
      <c r="D342" s="7" t="s">
        <v>2038</v>
      </c>
      <c r="G342" s="7" t="s">
        <v>1030</v>
      </c>
      <c r="H342" s="7" t="s">
        <v>791</v>
      </c>
      <c r="I342" s="7" t="s">
        <v>814</v>
      </c>
      <c r="J342" s="7" t="s">
        <v>1038</v>
      </c>
      <c r="K342" s="7" t="s">
        <v>194</v>
      </c>
    </row>
    <row r="343" spans="2:10" ht="12.75">
      <c r="B343" s="11"/>
      <c r="C343" s="7" t="s">
        <v>1083</v>
      </c>
      <c r="D343" s="7" t="s">
        <v>2038</v>
      </c>
      <c r="G343" s="7" t="s">
        <v>2039</v>
      </c>
      <c r="H343" s="7" t="s">
        <v>963</v>
      </c>
      <c r="I343" s="7" t="s">
        <v>818</v>
      </c>
      <c r="J343" s="7" t="s">
        <v>1717</v>
      </c>
    </row>
    <row r="344" spans="2:10" ht="12.75">
      <c r="B344" s="11"/>
      <c r="C344" s="7" t="s">
        <v>1084</v>
      </c>
      <c r="D344" s="7" t="s">
        <v>1755</v>
      </c>
      <c r="G344" s="7" t="s">
        <v>558</v>
      </c>
      <c r="H344" s="7" t="s">
        <v>962</v>
      </c>
      <c r="I344" s="7" t="s">
        <v>897</v>
      </c>
      <c r="J344" s="7" t="s">
        <v>555</v>
      </c>
    </row>
    <row r="345" spans="2:10" ht="12.75">
      <c r="B345" s="11"/>
      <c r="C345" s="7" t="s">
        <v>1085</v>
      </c>
      <c r="D345" s="7" t="s">
        <v>1755</v>
      </c>
      <c r="G345" s="7" t="s">
        <v>476</v>
      </c>
      <c r="H345" s="7" t="s">
        <v>962</v>
      </c>
      <c r="I345" s="7" t="s">
        <v>880</v>
      </c>
      <c r="J345" s="7" t="s">
        <v>1393</v>
      </c>
    </row>
    <row r="346" ht="12.75">
      <c r="B346" s="11"/>
    </row>
    <row r="347" spans="2:10" ht="12.75">
      <c r="B347" s="11"/>
      <c r="D347" s="7" t="s">
        <v>1855</v>
      </c>
      <c r="E347" s="7" t="s">
        <v>1703</v>
      </c>
      <c r="G347" s="7" t="s">
        <v>2075</v>
      </c>
      <c r="H347" s="7" t="s">
        <v>791</v>
      </c>
      <c r="I347" s="7" t="s">
        <v>848</v>
      </c>
      <c r="J347" s="7" t="s">
        <v>1669</v>
      </c>
    </row>
    <row r="348" spans="2:10" ht="12.75">
      <c r="B348" s="11"/>
      <c r="D348" s="7" t="s">
        <v>1855</v>
      </c>
      <c r="E348" s="7" t="s">
        <v>1703</v>
      </c>
      <c r="G348" s="7" t="s">
        <v>1780</v>
      </c>
      <c r="H348" s="7" t="s">
        <v>962</v>
      </c>
      <c r="I348" s="7" t="s">
        <v>838</v>
      </c>
      <c r="J348" s="7" t="s">
        <v>133</v>
      </c>
    </row>
    <row r="349" ht="12.75">
      <c r="B349" s="7"/>
    </row>
    <row r="350" spans="1:10" ht="12.75">
      <c r="A350" s="7" t="s">
        <v>940</v>
      </c>
      <c r="B350" s="8">
        <v>10</v>
      </c>
      <c r="C350" s="7" t="s">
        <v>953</v>
      </c>
      <c r="D350" s="7" t="s">
        <v>354</v>
      </c>
      <c r="G350" s="7" t="s">
        <v>893</v>
      </c>
      <c r="H350" s="7">
        <v>12</v>
      </c>
      <c r="I350" s="7" t="s">
        <v>892</v>
      </c>
      <c r="J350" s="7" t="s">
        <v>1376</v>
      </c>
    </row>
    <row r="351" spans="2:10" ht="12.75">
      <c r="B351" s="8">
        <v>8</v>
      </c>
      <c r="C351" s="7" t="s">
        <v>954</v>
      </c>
      <c r="D351" s="7" t="s">
        <v>1953</v>
      </c>
      <c r="G351" s="7" t="s">
        <v>1196</v>
      </c>
      <c r="H351" s="7">
        <v>12</v>
      </c>
      <c r="I351" s="7" t="s">
        <v>851</v>
      </c>
      <c r="J351" s="7" t="s">
        <v>1954</v>
      </c>
    </row>
    <row r="352" spans="2:10" ht="12.75">
      <c r="B352" s="8">
        <v>6</v>
      </c>
      <c r="C352" s="7" t="s">
        <v>955</v>
      </c>
      <c r="D352" s="7" t="s">
        <v>357</v>
      </c>
      <c r="G352" s="7" t="s">
        <v>1032</v>
      </c>
      <c r="H352" s="7">
        <v>11</v>
      </c>
      <c r="I352" s="7" t="s">
        <v>833</v>
      </c>
      <c r="J352" s="7" t="s">
        <v>741</v>
      </c>
    </row>
    <row r="353" spans="2:10" ht="12.75">
      <c r="B353" s="8">
        <v>4</v>
      </c>
      <c r="C353" s="7" t="s">
        <v>956</v>
      </c>
      <c r="D353" s="7" t="s">
        <v>358</v>
      </c>
      <c r="G353" s="7" t="s">
        <v>1082</v>
      </c>
      <c r="H353" s="7">
        <v>10</v>
      </c>
      <c r="I353" s="7" t="s">
        <v>841</v>
      </c>
      <c r="J353" s="7" t="s">
        <v>359</v>
      </c>
    </row>
    <row r="354" spans="2:11" ht="12.75">
      <c r="B354" s="8">
        <v>2</v>
      </c>
      <c r="C354" s="7" t="s">
        <v>957</v>
      </c>
      <c r="D354" s="7" t="s">
        <v>358</v>
      </c>
      <c r="G354" s="7" t="s">
        <v>928</v>
      </c>
      <c r="H354" s="7">
        <v>12</v>
      </c>
      <c r="I354" s="7" t="s">
        <v>840</v>
      </c>
      <c r="J354" s="7" t="s">
        <v>359</v>
      </c>
      <c r="K354" s="7" t="s">
        <v>477</v>
      </c>
    </row>
    <row r="355" spans="2:11" ht="12.75">
      <c r="B355" s="8">
        <v>1</v>
      </c>
      <c r="C355" s="7" t="s">
        <v>958</v>
      </c>
      <c r="D355" s="7" t="s">
        <v>1463</v>
      </c>
      <c r="G355" s="7" t="s">
        <v>1461</v>
      </c>
      <c r="H355" s="7" t="s">
        <v>791</v>
      </c>
      <c r="I355" s="7" t="s">
        <v>813</v>
      </c>
      <c r="J355" s="7" t="s">
        <v>1454</v>
      </c>
      <c r="K355" s="7" t="s">
        <v>356</v>
      </c>
    </row>
    <row r="356" spans="2:10" ht="12.75">
      <c r="B356" s="7"/>
      <c r="C356" s="7" t="s">
        <v>959</v>
      </c>
      <c r="D356" s="7" t="s">
        <v>1464</v>
      </c>
      <c r="G356" s="7" t="s">
        <v>792</v>
      </c>
      <c r="H356" s="7">
        <v>12</v>
      </c>
      <c r="I356" s="7" t="s">
        <v>830</v>
      </c>
      <c r="J356" s="7" t="s">
        <v>1387</v>
      </c>
    </row>
    <row r="357" spans="2:10" ht="12.75">
      <c r="B357" s="7"/>
      <c r="C357" s="7" t="s">
        <v>960</v>
      </c>
      <c r="D357" s="7" t="s">
        <v>1465</v>
      </c>
      <c r="G357" s="7" t="s">
        <v>620</v>
      </c>
      <c r="H357" s="7" t="s">
        <v>963</v>
      </c>
      <c r="I357" s="7" t="s">
        <v>878</v>
      </c>
      <c r="J357" s="7" t="s">
        <v>1459</v>
      </c>
    </row>
    <row r="358" spans="2:10" ht="12.75">
      <c r="B358" s="7"/>
      <c r="C358" s="7" t="s">
        <v>961</v>
      </c>
      <c r="D358" s="7" t="s">
        <v>615</v>
      </c>
      <c r="G358" s="7" t="s">
        <v>1068</v>
      </c>
      <c r="H358" s="7" t="s">
        <v>962</v>
      </c>
      <c r="I358" s="7" t="s">
        <v>851</v>
      </c>
      <c r="J358" s="7" t="s">
        <v>602</v>
      </c>
    </row>
    <row r="359" spans="2:10" ht="12.75">
      <c r="B359" s="7"/>
      <c r="C359" s="7" t="s">
        <v>962</v>
      </c>
      <c r="D359" s="7" t="s">
        <v>2040</v>
      </c>
      <c r="G359" s="7" t="s">
        <v>1010</v>
      </c>
      <c r="H359" s="7">
        <v>12</v>
      </c>
      <c r="I359" s="7" t="s">
        <v>869</v>
      </c>
      <c r="J359" s="7" t="s">
        <v>1717</v>
      </c>
    </row>
    <row r="360" spans="2:10" ht="12.75">
      <c r="B360" s="7"/>
      <c r="C360" s="7" t="s">
        <v>963</v>
      </c>
      <c r="D360" s="7" t="s">
        <v>1466</v>
      </c>
      <c r="G360" s="7" t="s">
        <v>1160</v>
      </c>
      <c r="H360" s="7">
        <v>11</v>
      </c>
      <c r="I360" s="7" t="s">
        <v>838</v>
      </c>
      <c r="J360" s="7" t="s">
        <v>1460</v>
      </c>
    </row>
    <row r="361" spans="2:10" ht="12.75">
      <c r="B361" s="7"/>
      <c r="C361" s="7" t="s">
        <v>791</v>
      </c>
      <c r="D361" s="7" t="s">
        <v>507</v>
      </c>
      <c r="G361" s="7" t="s">
        <v>506</v>
      </c>
      <c r="H361" s="7" t="s">
        <v>791</v>
      </c>
      <c r="I361" s="7" t="s">
        <v>837</v>
      </c>
      <c r="J361" s="7" t="s">
        <v>1164</v>
      </c>
    </row>
    <row r="362" spans="2:10" ht="12.75">
      <c r="B362" s="7"/>
      <c r="C362" s="7" t="s">
        <v>964</v>
      </c>
      <c r="D362" s="7" t="s">
        <v>1129</v>
      </c>
      <c r="G362" s="7" t="s">
        <v>2093</v>
      </c>
      <c r="H362" s="7" t="s">
        <v>963</v>
      </c>
      <c r="I362" s="7" t="s">
        <v>862</v>
      </c>
      <c r="J362" s="7" t="s">
        <v>1115</v>
      </c>
    </row>
    <row r="363" spans="2:10" ht="12.75">
      <c r="B363" s="7"/>
      <c r="C363" s="7" t="s">
        <v>965</v>
      </c>
      <c r="D363" s="7" t="s">
        <v>560</v>
      </c>
      <c r="G363" s="7" t="s">
        <v>1810</v>
      </c>
      <c r="H363" s="7" t="s">
        <v>791</v>
      </c>
      <c r="I363" s="7" t="s">
        <v>837</v>
      </c>
      <c r="J363" s="7" t="s">
        <v>551</v>
      </c>
    </row>
    <row r="364" spans="2:10" ht="12.75">
      <c r="B364" s="7"/>
      <c r="C364" s="7" t="s">
        <v>966</v>
      </c>
      <c r="D364" s="7" t="s">
        <v>560</v>
      </c>
      <c r="G364" s="7" t="s">
        <v>1153</v>
      </c>
      <c r="H364" s="7" t="s">
        <v>791</v>
      </c>
      <c r="I364" s="7" t="s">
        <v>819</v>
      </c>
      <c r="J364" s="7" t="s">
        <v>1467</v>
      </c>
    </row>
    <row r="365" spans="2:10" ht="12.75">
      <c r="B365" s="7"/>
      <c r="C365" s="7" t="s">
        <v>967</v>
      </c>
      <c r="D365" s="7" t="s">
        <v>164</v>
      </c>
      <c r="G365" s="7" t="s">
        <v>165</v>
      </c>
      <c r="H365" s="7" t="s">
        <v>963</v>
      </c>
      <c r="I365" s="7" t="s">
        <v>813</v>
      </c>
      <c r="J365" s="7" t="s">
        <v>157</v>
      </c>
    </row>
    <row r="366" spans="2:10" ht="12.75">
      <c r="B366" s="7"/>
      <c r="C366" s="7" t="s">
        <v>968</v>
      </c>
      <c r="D366" s="7" t="s">
        <v>1974</v>
      </c>
      <c r="G366" s="7" t="s">
        <v>1530</v>
      </c>
      <c r="H366" s="7" t="s">
        <v>963</v>
      </c>
      <c r="I366" s="7" t="s">
        <v>813</v>
      </c>
      <c r="J366" s="7" t="s">
        <v>1886</v>
      </c>
    </row>
    <row r="367" spans="2:10" ht="12.75">
      <c r="B367" s="7"/>
      <c r="C367" s="7" t="s">
        <v>969</v>
      </c>
      <c r="D367" s="7" t="s">
        <v>1468</v>
      </c>
      <c r="G367" s="7" t="s">
        <v>616</v>
      </c>
      <c r="H367" s="7" t="s">
        <v>962</v>
      </c>
      <c r="I367" s="7" t="s">
        <v>445</v>
      </c>
      <c r="J367" s="7" t="s">
        <v>1393</v>
      </c>
    </row>
    <row r="368" spans="2:10" ht="12.75">
      <c r="B368" s="7"/>
      <c r="C368" s="7" t="s">
        <v>970</v>
      </c>
      <c r="D368" s="7" t="s">
        <v>1469</v>
      </c>
      <c r="G368" s="7" t="s">
        <v>765</v>
      </c>
      <c r="H368" s="7" t="s">
        <v>963</v>
      </c>
      <c r="I368" s="7" t="s">
        <v>828</v>
      </c>
      <c r="J368" s="7" t="s">
        <v>1442</v>
      </c>
    </row>
    <row r="369" spans="2:10" ht="12.75">
      <c r="B369" s="7"/>
      <c r="C369" s="7" t="s">
        <v>971</v>
      </c>
      <c r="D369" s="7" t="s">
        <v>2028</v>
      </c>
      <c r="G369" s="7" t="s">
        <v>2060</v>
      </c>
      <c r="H369" s="7" t="s">
        <v>963</v>
      </c>
      <c r="I369" s="7" t="s">
        <v>875</v>
      </c>
      <c r="J369" s="7" t="s">
        <v>2027</v>
      </c>
    </row>
    <row r="370" spans="2:10" ht="12.75">
      <c r="B370" s="7"/>
      <c r="C370" s="7" t="s">
        <v>973</v>
      </c>
      <c r="D370" s="7" t="s">
        <v>919</v>
      </c>
      <c r="G370" s="7" t="s">
        <v>559</v>
      </c>
      <c r="H370" s="7" t="s">
        <v>963</v>
      </c>
      <c r="I370" s="7" t="s">
        <v>844</v>
      </c>
      <c r="J370" s="7" t="s">
        <v>918</v>
      </c>
    </row>
    <row r="371" spans="2:10" ht="12.75">
      <c r="B371" s="7"/>
      <c r="C371" s="7" t="s">
        <v>974</v>
      </c>
      <c r="D371" s="7" t="s">
        <v>508</v>
      </c>
      <c r="G371" s="7" t="s">
        <v>500</v>
      </c>
      <c r="H371" s="7" t="s">
        <v>791</v>
      </c>
      <c r="I371" s="7" t="s">
        <v>815</v>
      </c>
      <c r="J371" s="7" t="s">
        <v>1179</v>
      </c>
    </row>
    <row r="372" spans="2:10" ht="12.75">
      <c r="B372" s="7"/>
      <c r="C372" s="7" t="s">
        <v>1083</v>
      </c>
      <c r="D372" s="7" t="s">
        <v>709</v>
      </c>
      <c r="G372" s="7" t="s">
        <v>594</v>
      </c>
      <c r="H372" s="7" t="s">
        <v>962</v>
      </c>
      <c r="I372" s="7" t="s">
        <v>815</v>
      </c>
      <c r="J372" s="7" t="s">
        <v>595</v>
      </c>
    </row>
    <row r="373" spans="2:10" ht="12.75">
      <c r="B373" s="7"/>
      <c r="C373" s="7" t="s">
        <v>1084</v>
      </c>
      <c r="D373" s="7" t="s">
        <v>709</v>
      </c>
      <c r="G373" s="7" t="s">
        <v>1880</v>
      </c>
      <c r="H373" s="7" t="s">
        <v>1647</v>
      </c>
      <c r="I373" s="7" t="s">
        <v>868</v>
      </c>
      <c r="J373" s="7" t="s">
        <v>1695</v>
      </c>
    </row>
    <row r="374" spans="2:10" ht="12.75">
      <c r="B374" s="7"/>
      <c r="C374" s="7" t="s">
        <v>1085</v>
      </c>
      <c r="D374" s="7" t="s">
        <v>2080</v>
      </c>
      <c r="G374" s="7" t="s">
        <v>723</v>
      </c>
      <c r="H374" s="7" t="s">
        <v>791</v>
      </c>
      <c r="I374" s="7" t="s">
        <v>829</v>
      </c>
      <c r="J374" s="7" t="s">
        <v>138</v>
      </c>
    </row>
    <row r="375" spans="2:10" ht="12.75">
      <c r="B375" s="7"/>
      <c r="D375" s="7" t="s">
        <v>2080</v>
      </c>
      <c r="G375" s="7" t="s">
        <v>1611</v>
      </c>
      <c r="I375" s="7" t="s">
        <v>808</v>
      </c>
      <c r="J375" s="7" t="s">
        <v>1911</v>
      </c>
    </row>
    <row r="376" ht="12.75">
      <c r="B376" s="7"/>
    </row>
    <row r="377" spans="2:10" ht="12.75">
      <c r="B377" s="7"/>
      <c r="D377" s="7" t="s">
        <v>478</v>
      </c>
      <c r="E377" s="7" t="s">
        <v>1703</v>
      </c>
      <c r="G377" s="7" t="s">
        <v>476</v>
      </c>
      <c r="H377" s="7" t="s">
        <v>962</v>
      </c>
      <c r="I377" s="7" t="s">
        <v>880</v>
      </c>
      <c r="J377" s="7" t="s">
        <v>470</v>
      </c>
    </row>
    <row r="378" ht="12.75">
      <c r="B378" s="7"/>
    </row>
    <row r="379" spans="1:10" ht="12.75">
      <c r="A379" s="7" t="s">
        <v>941</v>
      </c>
      <c r="B379" s="8">
        <v>10</v>
      </c>
      <c r="C379" s="7" t="s">
        <v>953</v>
      </c>
      <c r="D379" s="7" t="s">
        <v>1806</v>
      </c>
      <c r="G379" s="7" t="s">
        <v>1354</v>
      </c>
      <c r="H379" s="7">
        <v>12</v>
      </c>
      <c r="I379" s="7" t="s">
        <v>828</v>
      </c>
      <c r="J379" s="7" t="s">
        <v>1800</v>
      </c>
    </row>
    <row r="380" spans="2:10" ht="12.75">
      <c r="B380" s="8">
        <v>8</v>
      </c>
      <c r="C380" s="7" t="s">
        <v>954</v>
      </c>
      <c r="D380" s="7" t="s">
        <v>360</v>
      </c>
      <c r="G380" s="7" t="s">
        <v>777</v>
      </c>
      <c r="H380" s="7">
        <v>12</v>
      </c>
      <c r="I380" s="7" t="s">
        <v>809</v>
      </c>
      <c r="J380" s="7" t="s">
        <v>735</v>
      </c>
    </row>
    <row r="381" spans="2:10" ht="12.75">
      <c r="B381" s="8">
        <v>6</v>
      </c>
      <c r="C381" s="7" t="s">
        <v>955</v>
      </c>
      <c r="D381" s="7" t="s">
        <v>1979</v>
      </c>
      <c r="G381" s="7" t="s">
        <v>2094</v>
      </c>
      <c r="H381" s="7">
        <v>12</v>
      </c>
      <c r="I381" s="7" t="s">
        <v>841</v>
      </c>
      <c r="J381" s="7" t="s">
        <v>1884</v>
      </c>
    </row>
    <row r="382" spans="2:10" ht="12.75">
      <c r="B382" s="8">
        <v>4</v>
      </c>
      <c r="C382" s="7" t="s">
        <v>956</v>
      </c>
      <c r="D382" s="7" t="s">
        <v>361</v>
      </c>
      <c r="G382" s="7" t="s">
        <v>1033</v>
      </c>
      <c r="H382" s="7">
        <v>11</v>
      </c>
      <c r="I382" s="7" t="s">
        <v>842</v>
      </c>
      <c r="J382" s="7" t="s">
        <v>739</v>
      </c>
    </row>
    <row r="383" spans="2:10" ht="12.75">
      <c r="B383" s="8">
        <v>2</v>
      </c>
      <c r="C383" s="7" t="s">
        <v>957</v>
      </c>
      <c r="D383" s="7" t="s">
        <v>2096</v>
      </c>
      <c r="G383" s="7" t="s">
        <v>987</v>
      </c>
      <c r="H383" s="7">
        <v>12</v>
      </c>
      <c r="I383" s="7" t="s">
        <v>851</v>
      </c>
      <c r="J383" s="7" t="s">
        <v>2095</v>
      </c>
    </row>
    <row r="384" spans="2:10" ht="12.75">
      <c r="B384" s="7" t="s">
        <v>953</v>
      </c>
      <c r="C384" s="7" t="s">
        <v>958</v>
      </c>
      <c r="D384" s="7" t="s">
        <v>362</v>
      </c>
      <c r="G384" s="7" t="s">
        <v>299</v>
      </c>
      <c r="H384" s="7" t="s">
        <v>791</v>
      </c>
      <c r="I384" s="7" t="s">
        <v>819</v>
      </c>
      <c r="J384" s="7" t="s">
        <v>741</v>
      </c>
    </row>
    <row r="385" spans="2:10" ht="12.75">
      <c r="B385" s="7"/>
      <c r="C385" s="7" t="s">
        <v>959</v>
      </c>
      <c r="D385" s="7" t="s">
        <v>363</v>
      </c>
      <c r="G385" s="7" t="s">
        <v>312</v>
      </c>
      <c r="H385" s="7" t="s">
        <v>791</v>
      </c>
      <c r="I385" s="7" t="s">
        <v>821</v>
      </c>
      <c r="J385" s="7" t="s">
        <v>745</v>
      </c>
    </row>
    <row r="386" spans="2:10" ht="12.75">
      <c r="B386" s="7"/>
      <c r="C386" s="7" t="s">
        <v>960</v>
      </c>
      <c r="D386" s="7" t="s">
        <v>364</v>
      </c>
      <c r="G386" s="7" t="s">
        <v>1363</v>
      </c>
      <c r="H386" s="7" t="s">
        <v>791</v>
      </c>
      <c r="I386" s="7" t="s">
        <v>834</v>
      </c>
      <c r="J386" s="7" t="s">
        <v>747</v>
      </c>
    </row>
    <row r="387" spans="2:10" ht="12.75">
      <c r="B387" s="7"/>
      <c r="C387" s="7" t="s">
        <v>961</v>
      </c>
      <c r="D387" s="7" t="s">
        <v>1980</v>
      </c>
      <c r="G387" s="7" t="s">
        <v>213</v>
      </c>
      <c r="H387" s="7" t="s">
        <v>791</v>
      </c>
      <c r="I387" s="7" t="s">
        <v>832</v>
      </c>
      <c r="J387" s="7" t="s">
        <v>1916</v>
      </c>
    </row>
    <row r="388" spans="2:10" ht="12.75">
      <c r="B388" s="7"/>
      <c r="C388" s="7" t="s">
        <v>962</v>
      </c>
      <c r="D388" s="7" t="s">
        <v>365</v>
      </c>
      <c r="G388" s="7" t="s">
        <v>2097</v>
      </c>
      <c r="H388" s="7" t="s">
        <v>791</v>
      </c>
      <c r="I388" s="7" t="s">
        <v>848</v>
      </c>
      <c r="J388" s="7" t="s">
        <v>338</v>
      </c>
    </row>
    <row r="389" spans="2:10" ht="12.75">
      <c r="B389" s="7"/>
      <c r="C389" s="7" t="s">
        <v>963</v>
      </c>
      <c r="D389" s="7" t="s">
        <v>732</v>
      </c>
      <c r="G389" s="7" t="s">
        <v>733</v>
      </c>
      <c r="H389" s="7" t="s">
        <v>791</v>
      </c>
      <c r="I389" s="7" t="s">
        <v>986</v>
      </c>
      <c r="J389" s="7" t="s">
        <v>762</v>
      </c>
    </row>
    <row r="390" spans="2:10" ht="12.75">
      <c r="B390" s="7"/>
      <c r="C390" s="7" t="s">
        <v>791</v>
      </c>
      <c r="D390" s="7" t="s">
        <v>2046</v>
      </c>
      <c r="G390" s="7" t="s">
        <v>509</v>
      </c>
      <c r="H390" s="7" t="s">
        <v>791</v>
      </c>
      <c r="I390" s="7" t="s">
        <v>819</v>
      </c>
      <c r="J390" s="7" t="s">
        <v>2047</v>
      </c>
    </row>
    <row r="391" spans="2:10" ht="12.75">
      <c r="B391" s="7"/>
      <c r="C391" s="7" t="s">
        <v>964</v>
      </c>
      <c r="D391" s="7" t="s">
        <v>2025</v>
      </c>
      <c r="G391" s="7" t="s">
        <v>1866</v>
      </c>
      <c r="H391" s="7" t="s">
        <v>962</v>
      </c>
      <c r="I391" s="7" t="s">
        <v>876</v>
      </c>
      <c r="J391" s="7" t="s">
        <v>2008</v>
      </c>
    </row>
    <row r="392" spans="2:10" ht="12.75">
      <c r="B392" s="7"/>
      <c r="C392" s="7" t="s">
        <v>965</v>
      </c>
      <c r="D392" s="7" t="s">
        <v>646</v>
      </c>
      <c r="G392" s="7" t="s">
        <v>1360</v>
      </c>
      <c r="H392" s="7" t="s">
        <v>791</v>
      </c>
      <c r="I392" s="7" t="s">
        <v>1580</v>
      </c>
      <c r="J392" s="7" t="s">
        <v>647</v>
      </c>
    </row>
    <row r="393" spans="2:10" ht="12.75">
      <c r="B393" s="7"/>
      <c r="C393" s="7" t="s">
        <v>966</v>
      </c>
      <c r="D393" s="7" t="s">
        <v>195</v>
      </c>
      <c r="G393" s="7" t="s">
        <v>1007</v>
      </c>
      <c r="H393" s="7">
        <v>12</v>
      </c>
      <c r="I393" s="7" t="s">
        <v>878</v>
      </c>
      <c r="J393" s="7" t="s">
        <v>1050</v>
      </c>
    </row>
    <row r="394" spans="2:10" ht="12.75">
      <c r="B394" s="7"/>
      <c r="C394" s="7" t="s">
        <v>967</v>
      </c>
      <c r="D394" s="7" t="s">
        <v>1845</v>
      </c>
      <c r="G394" s="7" t="s">
        <v>1711</v>
      </c>
      <c r="H394" s="7" t="s">
        <v>791</v>
      </c>
      <c r="I394" s="7" t="s">
        <v>844</v>
      </c>
      <c r="J394" s="7" t="s">
        <v>1843</v>
      </c>
    </row>
    <row r="395" spans="2:10" ht="12.75">
      <c r="B395" s="7"/>
      <c r="C395" s="7" t="s">
        <v>968</v>
      </c>
      <c r="D395" s="7" t="s">
        <v>1845</v>
      </c>
      <c r="G395" s="7" t="s">
        <v>1789</v>
      </c>
      <c r="H395" s="7" t="s">
        <v>791</v>
      </c>
      <c r="I395" s="7" t="s">
        <v>722</v>
      </c>
      <c r="J395" s="7" t="s">
        <v>576</v>
      </c>
    </row>
    <row r="396" spans="2:10" ht="12.75">
      <c r="B396" s="7"/>
      <c r="C396" s="7" t="s">
        <v>969</v>
      </c>
      <c r="D396" s="7" t="s">
        <v>1470</v>
      </c>
      <c r="G396" s="7" t="s">
        <v>1882</v>
      </c>
      <c r="H396" s="7" t="s">
        <v>963</v>
      </c>
      <c r="I396" s="7" t="s">
        <v>1066</v>
      </c>
      <c r="J396" s="7" t="s">
        <v>1391</v>
      </c>
    </row>
    <row r="397" spans="2:10" ht="12.75">
      <c r="B397" s="7"/>
      <c r="C397" s="7" t="s">
        <v>970</v>
      </c>
      <c r="D397" s="7" t="s">
        <v>1362</v>
      </c>
      <c r="G397" s="7" t="s">
        <v>300</v>
      </c>
      <c r="H397" s="7" t="s">
        <v>962</v>
      </c>
      <c r="I397" s="7" t="s">
        <v>879</v>
      </c>
      <c r="J397" s="7" t="s">
        <v>1541</v>
      </c>
    </row>
    <row r="398" spans="2:10" ht="12.75">
      <c r="B398" s="7"/>
      <c r="C398" s="7" t="s">
        <v>971</v>
      </c>
      <c r="D398" s="7" t="s">
        <v>563</v>
      </c>
      <c r="G398" s="7" t="s">
        <v>617</v>
      </c>
      <c r="H398" s="7" t="s">
        <v>962</v>
      </c>
      <c r="I398" s="7" t="s">
        <v>1572</v>
      </c>
      <c r="J398" s="7" t="s">
        <v>555</v>
      </c>
    </row>
    <row r="399" spans="2:10" ht="12.75">
      <c r="B399" s="7"/>
      <c r="C399" s="7" t="s">
        <v>973</v>
      </c>
      <c r="D399" s="7" t="s">
        <v>2078</v>
      </c>
      <c r="G399" s="7" t="s">
        <v>2079</v>
      </c>
      <c r="H399" s="7" t="s">
        <v>791</v>
      </c>
      <c r="I399" s="7" t="s">
        <v>1651</v>
      </c>
      <c r="J399" s="7" t="s">
        <v>146</v>
      </c>
    </row>
    <row r="400" spans="2:10" ht="12.75">
      <c r="B400" s="7"/>
      <c r="C400" s="7" t="s">
        <v>974</v>
      </c>
      <c r="D400" s="7" t="s">
        <v>1860</v>
      </c>
      <c r="G400" s="7" t="s">
        <v>562</v>
      </c>
      <c r="H400" s="7" t="s">
        <v>791</v>
      </c>
      <c r="I400" s="7" t="s">
        <v>836</v>
      </c>
      <c r="J400" s="7" t="s">
        <v>514</v>
      </c>
    </row>
    <row r="401" spans="2:10" ht="12.75">
      <c r="B401" s="7"/>
      <c r="C401" s="7" t="s">
        <v>1083</v>
      </c>
      <c r="D401" s="7" t="s">
        <v>1851</v>
      </c>
      <c r="G401" s="7" t="s">
        <v>1850</v>
      </c>
      <c r="H401" s="7" t="s">
        <v>791</v>
      </c>
      <c r="I401" s="7" t="s">
        <v>722</v>
      </c>
      <c r="J401" s="7" t="s">
        <v>1759</v>
      </c>
    </row>
    <row r="402" spans="2:10" ht="12.75">
      <c r="B402" s="7"/>
      <c r="C402" s="7" t="s">
        <v>1084</v>
      </c>
      <c r="D402" s="7" t="s">
        <v>983</v>
      </c>
      <c r="G402" s="7" t="s">
        <v>710</v>
      </c>
      <c r="H402" s="7" t="s">
        <v>963</v>
      </c>
      <c r="I402" s="7" t="s">
        <v>816</v>
      </c>
      <c r="J402" s="7" t="s">
        <v>1052</v>
      </c>
    </row>
    <row r="403" spans="2:10" ht="12.75">
      <c r="B403" s="7"/>
      <c r="C403" s="7" t="s">
        <v>1085</v>
      </c>
      <c r="D403" s="7" t="s">
        <v>1807</v>
      </c>
      <c r="G403" s="7" t="s">
        <v>1808</v>
      </c>
      <c r="H403" s="7" t="s">
        <v>963</v>
      </c>
      <c r="I403" s="7" t="s">
        <v>867</v>
      </c>
      <c r="J403" s="7" t="s">
        <v>1805</v>
      </c>
    </row>
    <row r="404" ht="12.75">
      <c r="B404" s="7"/>
    </row>
    <row r="405" spans="1:10" ht="12.75">
      <c r="A405" s="7" t="s">
        <v>942</v>
      </c>
      <c r="B405" s="8">
        <v>10</v>
      </c>
      <c r="C405" s="7" t="s">
        <v>953</v>
      </c>
      <c r="D405" s="7" t="s">
        <v>451</v>
      </c>
      <c r="G405" s="7" t="s">
        <v>846</v>
      </c>
      <c r="H405" s="7">
        <v>12</v>
      </c>
      <c r="I405" s="7" t="s">
        <v>847</v>
      </c>
      <c r="J405" s="7" t="s">
        <v>692</v>
      </c>
    </row>
    <row r="406" spans="2:10" ht="12.75">
      <c r="B406" s="8">
        <v>8</v>
      </c>
      <c r="C406" s="7" t="s">
        <v>954</v>
      </c>
      <c r="D406" s="7" t="s">
        <v>1375</v>
      </c>
      <c r="G406" s="7" t="s">
        <v>1363</v>
      </c>
      <c r="H406" s="7" t="s">
        <v>791</v>
      </c>
      <c r="I406" s="7" t="s">
        <v>834</v>
      </c>
      <c r="J406" s="7" t="s">
        <v>1106</v>
      </c>
    </row>
    <row r="407" spans="2:10" ht="12.75">
      <c r="B407" s="8">
        <v>6</v>
      </c>
      <c r="C407" s="7" t="s">
        <v>955</v>
      </c>
      <c r="D407" s="7" t="s">
        <v>366</v>
      </c>
      <c r="G407" s="7" t="s">
        <v>213</v>
      </c>
      <c r="H407" s="7" t="s">
        <v>791</v>
      </c>
      <c r="I407" s="7" t="s">
        <v>832</v>
      </c>
      <c r="J407" s="7" t="s">
        <v>735</v>
      </c>
    </row>
    <row r="408" spans="2:10" ht="12.75">
      <c r="B408" s="8">
        <v>4</v>
      </c>
      <c r="C408" s="7" t="s">
        <v>956</v>
      </c>
      <c r="D408" s="7" t="s">
        <v>1471</v>
      </c>
      <c r="G408" s="7" t="s">
        <v>1090</v>
      </c>
      <c r="H408" s="7">
        <v>12</v>
      </c>
      <c r="I408" s="7" t="s">
        <v>852</v>
      </c>
      <c r="J408" s="7" t="s">
        <v>1376</v>
      </c>
    </row>
    <row r="409" spans="2:10" ht="12.75">
      <c r="B409" s="8">
        <v>2</v>
      </c>
      <c r="C409" s="7" t="s">
        <v>957</v>
      </c>
      <c r="D409" s="7" t="s">
        <v>1472</v>
      </c>
      <c r="G409" s="7" t="s">
        <v>1027</v>
      </c>
      <c r="H409" s="7">
        <v>12</v>
      </c>
      <c r="I409" s="7" t="s">
        <v>878</v>
      </c>
      <c r="J409" s="7" t="s">
        <v>1377</v>
      </c>
    </row>
    <row r="410" spans="2:10" ht="12.75">
      <c r="B410" s="8">
        <v>1</v>
      </c>
      <c r="C410" s="7" t="s">
        <v>958</v>
      </c>
      <c r="D410" s="7" t="s">
        <v>367</v>
      </c>
      <c r="G410" s="7" t="s">
        <v>298</v>
      </c>
      <c r="H410" s="7" t="s">
        <v>791</v>
      </c>
      <c r="I410" s="7" t="s">
        <v>848</v>
      </c>
      <c r="J410" s="7" t="s">
        <v>739</v>
      </c>
    </row>
    <row r="411" spans="2:10" ht="12.75">
      <c r="B411" s="7"/>
      <c r="C411" s="7" t="s">
        <v>959</v>
      </c>
      <c r="D411" s="7" t="s">
        <v>1881</v>
      </c>
      <c r="G411" s="7" t="s">
        <v>987</v>
      </c>
      <c r="H411" s="7">
        <v>12</v>
      </c>
      <c r="I411" s="7" t="s">
        <v>851</v>
      </c>
      <c r="J411" s="7" t="s">
        <v>1877</v>
      </c>
    </row>
    <row r="412" spans="2:10" ht="12.75">
      <c r="B412" s="7"/>
      <c r="C412" s="7" t="s">
        <v>960</v>
      </c>
      <c r="D412" s="7" t="s">
        <v>368</v>
      </c>
      <c r="G412" s="7" t="s">
        <v>1364</v>
      </c>
      <c r="H412" s="7" t="s">
        <v>791</v>
      </c>
      <c r="I412" s="7" t="s">
        <v>814</v>
      </c>
      <c r="J412" s="7" t="s">
        <v>743</v>
      </c>
    </row>
    <row r="413" spans="2:10" ht="12.75">
      <c r="B413" s="7"/>
      <c r="C413" s="7" t="s">
        <v>961</v>
      </c>
      <c r="D413" s="7" t="s">
        <v>369</v>
      </c>
      <c r="G413" s="7" t="s">
        <v>1614</v>
      </c>
      <c r="H413" s="7" t="s">
        <v>963</v>
      </c>
      <c r="I413" s="7" t="s">
        <v>814</v>
      </c>
      <c r="J413" s="7" t="s">
        <v>745</v>
      </c>
    </row>
    <row r="414" spans="2:10" ht="12.75">
      <c r="B414" s="7"/>
      <c r="C414" s="7" t="s">
        <v>962</v>
      </c>
      <c r="D414" s="7" t="s">
        <v>657</v>
      </c>
      <c r="G414" s="7" t="s">
        <v>1615</v>
      </c>
      <c r="H414" s="7" t="s">
        <v>963</v>
      </c>
      <c r="I414" s="7" t="s">
        <v>808</v>
      </c>
      <c r="J414" s="7" t="s">
        <v>1035</v>
      </c>
    </row>
    <row r="415" spans="2:10" ht="12.75">
      <c r="B415" s="7"/>
      <c r="C415" s="7" t="s">
        <v>963</v>
      </c>
      <c r="D415" s="7" t="s">
        <v>1856</v>
      </c>
      <c r="G415" s="7" t="s">
        <v>1354</v>
      </c>
      <c r="H415" s="7">
        <v>12</v>
      </c>
      <c r="I415" s="7" t="s">
        <v>828</v>
      </c>
      <c r="J415" s="7" t="s">
        <v>1036</v>
      </c>
    </row>
    <row r="416" spans="2:10" ht="12.75">
      <c r="B416" s="7"/>
      <c r="C416" s="7" t="s">
        <v>791</v>
      </c>
      <c r="D416" s="7" t="s">
        <v>810</v>
      </c>
      <c r="G416" s="7" t="s">
        <v>2094</v>
      </c>
      <c r="H416" s="7">
        <v>12</v>
      </c>
      <c r="I416" s="7" t="s">
        <v>841</v>
      </c>
      <c r="J416" s="7" t="s">
        <v>1576</v>
      </c>
    </row>
    <row r="417" spans="2:10" ht="12.75">
      <c r="B417" s="7"/>
      <c r="C417" s="7" t="s">
        <v>964</v>
      </c>
      <c r="D417" s="7" t="s">
        <v>1809</v>
      </c>
      <c r="G417" s="7" t="s">
        <v>1714</v>
      </c>
      <c r="H417" s="7" t="s">
        <v>791</v>
      </c>
      <c r="I417" s="7" t="s">
        <v>837</v>
      </c>
      <c r="J417" s="7" t="s">
        <v>1800</v>
      </c>
    </row>
    <row r="418" spans="2:10" ht="12.75">
      <c r="B418" s="7"/>
      <c r="C418" s="7" t="s">
        <v>965</v>
      </c>
      <c r="D418" s="7" t="s">
        <v>1712</v>
      </c>
      <c r="G418" s="7" t="s">
        <v>1549</v>
      </c>
      <c r="H418" s="7" t="s">
        <v>963</v>
      </c>
      <c r="I418" s="7" t="s">
        <v>813</v>
      </c>
      <c r="J418" s="7" t="s">
        <v>1035</v>
      </c>
    </row>
    <row r="419" spans="2:10" ht="12.75">
      <c r="B419" s="7"/>
      <c r="C419" s="7" t="s">
        <v>966</v>
      </c>
      <c r="D419" s="7" t="s">
        <v>2029</v>
      </c>
      <c r="G419" s="7" t="s">
        <v>2077</v>
      </c>
      <c r="H419" s="7" t="s">
        <v>963</v>
      </c>
      <c r="I419" s="7" t="s">
        <v>1067</v>
      </c>
      <c r="J419" s="7" t="s">
        <v>2027</v>
      </c>
    </row>
    <row r="420" spans="2:10" ht="12.75">
      <c r="B420" s="7"/>
      <c r="C420" s="7" t="s">
        <v>967</v>
      </c>
      <c r="D420" s="7" t="s">
        <v>1473</v>
      </c>
      <c r="G420" s="7" t="s">
        <v>774</v>
      </c>
      <c r="H420" s="7">
        <v>12</v>
      </c>
      <c r="I420" s="7" t="s">
        <v>815</v>
      </c>
      <c r="J420" s="7" t="s">
        <v>1459</v>
      </c>
    </row>
    <row r="421" spans="2:10" ht="12.75">
      <c r="B421" s="7"/>
      <c r="C421" s="7" t="s">
        <v>968</v>
      </c>
      <c r="D421" s="7" t="s">
        <v>1474</v>
      </c>
      <c r="G421" s="7" t="s">
        <v>1866</v>
      </c>
      <c r="H421" s="7" t="s">
        <v>962</v>
      </c>
      <c r="I421" s="7" t="s">
        <v>876</v>
      </c>
      <c r="J421" s="7" t="s">
        <v>1460</v>
      </c>
    </row>
    <row r="422" spans="2:10" ht="12.75">
      <c r="B422" s="7"/>
      <c r="C422" s="7" t="s">
        <v>969</v>
      </c>
      <c r="D422" s="7" t="s">
        <v>2068</v>
      </c>
      <c r="G422" s="7" t="s">
        <v>1713</v>
      </c>
      <c r="H422" s="7" t="s">
        <v>791</v>
      </c>
      <c r="I422" s="7" t="s">
        <v>828</v>
      </c>
      <c r="J422" s="7" t="s">
        <v>1690</v>
      </c>
    </row>
    <row r="423" spans="2:10" ht="12.75">
      <c r="B423" s="7"/>
      <c r="C423" s="7" t="s">
        <v>970</v>
      </c>
      <c r="D423" s="7" t="s">
        <v>1788</v>
      </c>
      <c r="G423" s="7" t="s">
        <v>1789</v>
      </c>
      <c r="H423" s="7" t="s">
        <v>791</v>
      </c>
      <c r="I423" s="7" t="s">
        <v>722</v>
      </c>
      <c r="J423" s="7" t="s">
        <v>1781</v>
      </c>
    </row>
    <row r="424" spans="2:10" ht="12.75">
      <c r="B424" s="7"/>
      <c r="C424" s="7" t="s">
        <v>971</v>
      </c>
      <c r="D424" s="7" t="s">
        <v>1975</v>
      </c>
      <c r="G424" s="7" t="s">
        <v>1976</v>
      </c>
      <c r="I424" s="7" t="s">
        <v>808</v>
      </c>
      <c r="J424" s="7" t="s">
        <v>1913</v>
      </c>
    </row>
    <row r="425" spans="2:10" ht="12.75">
      <c r="B425" s="7"/>
      <c r="C425" s="7" t="s">
        <v>973</v>
      </c>
      <c r="D425" s="7" t="s">
        <v>2034</v>
      </c>
      <c r="G425" s="7" t="s">
        <v>2032</v>
      </c>
      <c r="H425" s="7" t="s">
        <v>963</v>
      </c>
      <c r="I425" s="7" t="s">
        <v>2033</v>
      </c>
      <c r="J425" s="7" t="s">
        <v>1998</v>
      </c>
    </row>
    <row r="426" spans="2:10" ht="12.75">
      <c r="B426" s="7"/>
      <c r="C426" s="7" t="s">
        <v>974</v>
      </c>
      <c r="D426" s="7" t="s">
        <v>319</v>
      </c>
      <c r="G426" s="7" t="s">
        <v>1033</v>
      </c>
      <c r="H426" s="7" t="s">
        <v>963</v>
      </c>
      <c r="I426" s="7" t="s">
        <v>842</v>
      </c>
      <c r="J426" s="7" t="s">
        <v>316</v>
      </c>
    </row>
    <row r="427" spans="2:10" ht="12.75">
      <c r="B427" s="7"/>
      <c r="C427" s="7" t="s">
        <v>1083</v>
      </c>
      <c r="D427" s="7" t="s">
        <v>1844</v>
      </c>
      <c r="G427" s="7" t="s">
        <v>561</v>
      </c>
      <c r="H427" s="7" t="s">
        <v>791</v>
      </c>
      <c r="I427" s="7" t="s">
        <v>844</v>
      </c>
      <c r="J427" s="7" t="s">
        <v>1843</v>
      </c>
    </row>
    <row r="428" spans="2:10" ht="12.75">
      <c r="B428" s="7"/>
      <c r="C428" s="7" t="s">
        <v>1084</v>
      </c>
      <c r="D428" s="7" t="s">
        <v>318</v>
      </c>
      <c r="G428" s="7" t="s">
        <v>1668</v>
      </c>
      <c r="H428" s="7" t="s">
        <v>791</v>
      </c>
      <c r="I428" s="7" t="s">
        <v>831</v>
      </c>
      <c r="J428" s="7" t="s">
        <v>2051</v>
      </c>
    </row>
    <row r="429" spans="2:10" ht="12.75">
      <c r="B429" s="7"/>
      <c r="C429" s="7" t="s">
        <v>1085</v>
      </c>
      <c r="D429" s="7" t="s">
        <v>1977</v>
      </c>
      <c r="G429" s="7" t="s">
        <v>1978</v>
      </c>
      <c r="H429" s="7" t="s">
        <v>963</v>
      </c>
      <c r="I429" s="7" t="s">
        <v>818</v>
      </c>
      <c r="J429" s="7" t="s">
        <v>1911</v>
      </c>
    </row>
    <row r="430" ht="12.75">
      <c r="B430" s="7"/>
    </row>
    <row r="431" spans="1:10" ht="12.75">
      <c r="A431" s="7" t="s">
        <v>943</v>
      </c>
      <c r="B431" s="8">
        <v>10</v>
      </c>
      <c r="C431" s="7" t="s">
        <v>953</v>
      </c>
      <c r="D431" s="7" t="s">
        <v>288</v>
      </c>
      <c r="G431" s="7" t="s">
        <v>1542</v>
      </c>
      <c r="H431" s="7" t="s">
        <v>961</v>
      </c>
      <c r="I431" s="7" t="s">
        <v>841</v>
      </c>
      <c r="J431" s="7" t="s">
        <v>289</v>
      </c>
    </row>
    <row r="432" spans="2:10" ht="12.75">
      <c r="B432" s="8">
        <v>8</v>
      </c>
      <c r="C432" s="7" t="s">
        <v>954</v>
      </c>
      <c r="D432" s="7" t="s">
        <v>1955</v>
      </c>
      <c r="G432" s="7" t="s">
        <v>1030</v>
      </c>
      <c r="H432" s="7">
        <v>12</v>
      </c>
      <c r="I432" s="7" t="s">
        <v>814</v>
      </c>
      <c r="J432" s="7" t="s">
        <v>1956</v>
      </c>
    </row>
    <row r="433" spans="2:10" ht="12.75">
      <c r="B433" s="8">
        <v>6</v>
      </c>
      <c r="C433" s="7" t="s">
        <v>955</v>
      </c>
      <c r="D433" s="7" t="s">
        <v>1365</v>
      </c>
      <c r="G433" s="7" t="s">
        <v>1613</v>
      </c>
      <c r="I433" s="7" t="s">
        <v>808</v>
      </c>
      <c r="J433" s="7" t="s">
        <v>596</v>
      </c>
    </row>
    <row r="434" spans="2:10" ht="12.75">
      <c r="B434" s="8">
        <v>4</v>
      </c>
      <c r="C434" s="7" t="s">
        <v>956</v>
      </c>
      <c r="D434" s="7" t="s">
        <v>1365</v>
      </c>
      <c r="G434" s="7" t="s">
        <v>221</v>
      </c>
      <c r="H434" s="7" t="s">
        <v>963</v>
      </c>
      <c r="I434" s="7" t="s">
        <v>841</v>
      </c>
      <c r="J434" s="7" t="s">
        <v>599</v>
      </c>
    </row>
    <row r="435" spans="2:10" ht="12.75">
      <c r="B435" s="8">
        <v>2</v>
      </c>
      <c r="C435" s="7" t="s">
        <v>957</v>
      </c>
      <c r="D435" s="7" t="s">
        <v>1126</v>
      </c>
      <c r="G435" s="7" t="s">
        <v>1538</v>
      </c>
      <c r="H435" s="7" t="s">
        <v>791</v>
      </c>
      <c r="I435" s="7" t="s">
        <v>816</v>
      </c>
      <c r="J435" s="7" t="s">
        <v>1115</v>
      </c>
    </row>
    <row r="436" spans="2:10" ht="12.75">
      <c r="B436" s="8">
        <v>1</v>
      </c>
      <c r="C436" s="7" t="s">
        <v>958</v>
      </c>
      <c r="D436" s="7" t="s">
        <v>896</v>
      </c>
      <c r="G436" s="7" t="s">
        <v>1075</v>
      </c>
      <c r="H436" s="7">
        <v>12</v>
      </c>
      <c r="I436" s="7" t="s">
        <v>870</v>
      </c>
      <c r="J436" s="7" t="s">
        <v>1454</v>
      </c>
    </row>
    <row r="437" spans="2:10" ht="12.75">
      <c r="B437" s="7"/>
      <c r="C437" s="7" t="s">
        <v>959</v>
      </c>
      <c r="D437" s="7" t="s">
        <v>896</v>
      </c>
      <c r="G437" s="7" t="s">
        <v>730</v>
      </c>
      <c r="H437" s="7" t="s">
        <v>963</v>
      </c>
      <c r="I437" s="7" t="s">
        <v>731</v>
      </c>
      <c r="J437" s="7" t="s">
        <v>1848</v>
      </c>
    </row>
    <row r="438" spans="2:10" ht="12.75">
      <c r="B438" s="7"/>
      <c r="C438" s="7" t="s">
        <v>960</v>
      </c>
      <c r="D438" s="7" t="s">
        <v>896</v>
      </c>
      <c r="G438" s="7" t="s">
        <v>222</v>
      </c>
      <c r="H438" s="7" t="s">
        <v>963</v>
      </c>
      <c r="I438" s="7" t="s">
        <v>841</v>
      </c>
      <c r="J438" s="7" t="s">
        <v>600</v>
      </c>
    </row>
    <row r="439" spans="2:10" ht="12.75">
      <c r="B439" s="7"/>
      <c r="C439" s="7" t="s">
        <v>961</v>
      </c>
      <c r="D439" s="7" t="s">
        <v>1367</v>
      </c>
      <c r="G439" s="7" t="s">
        <v>1505</v>
      </c>
      <c r="H439" s="7">
        <v>12</v>
      </c>
      <c r="I439" s="7" t="s">
        <v>837</v>
      </c>
      <c r="J439" s="7" t="s">
        <v>1690</v>
      </c>
    </row>
    <row r="440" spans="2:10" ht="12.75">
      <c r="B440" s="11"/>
      <c r="C440" s="7" t="s">
        <v>962</v>
      </c>
      <c r="D440" s="7" t="s">
        <v>1676</v>
      </c>
      <c r="G440" s="7" t="s">
        <v>1667</v>
      </c>
      <c r="H440" s="7" t="s">
        <v>963</v>
      </c>
      <c r="I440" s="7" t="s">
        <v>875</v>
      </c>
      <c r="J440" s="7" t="s">
        <v>1455</v>
      </c>
    </row>
    <row r="441" spans="2:10" ht="12.75">
      <c r="B441" s="11"/>
      <c r="C441" s="7" t="s">
        <v>963</v>
      </c>
      <c r="D441" s="7" t="s">
        <v>1676</v>
      </c>
      <c r="G441" s="7" t="s">
        <v>1673</v>
      </c>
      <c r="H441" s="7" t="s">
        <v>963</v>
      </c>
      <c r="I441" s="7" t="s">
        <v>867</v>
      </c>
      <c r="J441" s="7" t="s">
        <v>600</v>
      </c>
    </row>
    <row r="442" spans="2:10" ht="12.75">
      <c r="B442" s="11"/>
      <c r="C442" s="7" t="s">
        <v>791</v>
      </c>
      <c r="D442" s="7" t="s">
        <v>1676</v>
      </c>
      <c r="G442" s="7" t="s">
        <v>773</v>
      </c>
      <c r="H442" s="7">
        <v>12</v>
      </c>
      <c r="I442" s="7" t="s">
        <v>837</v>
      </c>
      <c r="J442" s="7" t="s">
        <v>1036</v>
      </c>
    </row>
    <row r="443" spans="2:10" ht="12.75">
      <c r="B443" s="7"/>
      <c r="C443" s="7" t="s">
        <v>964</v>
      </c>
      <c r="D443" s="7" t="s">
        <v>1676</v>
      </c>
      <c r="G443" s="7" t="s">
        <v>1550</v>
      </c>
      <c r="H443" s="7" t="s">
        <v>791</v>
      </c>
      <c r="I443" s="7" t="s">
        <v>841</v>
      </c>
      <c r="J443" s="7" t="s">
        <v>1891</v>
      </c>
    </row>
    <row r="444" spans="2:10" ht="12.75">
      <c r="B444" s="11"/>
      <c r="C444" s="7" t="s">
        <v>965</v>
      </c>
      <c r="D444" s="7" t="s">
        <v>2022</v>
      </c>
      <c r="G444" s="7" t="s">
        <v>2023</v>
      </c>
      <c r="H444" s="7" t="s">
        <v>963</v>
      </c>
      <c r="I444" s="7" t="s">
        <v>1651</v>
      </c>
      <c r="J444" s="7" t="s">
        <v>2008</v>
      </c>
    </row>
    <row r="445" spans="2:10" ht="12.75">
      <c r="B445" s="11"/>
      <c r="C445" s="7" t="s">
        <v>966</v>
      </c>
      <c r="D445" s="7" t="s">
        <v>2022</v>
      </c>
      <c r="G445" s="7" t="s">
        <v>2024</v>
      </c>
      <c r="H445" s="7" t="s">
        <v>962</v>
      </c>
      <c r="I445" s="7" t="s">
        <v>1651</v>
      </c>
      <c r="J445" s="7" t="s">
        <v>2011</v>
      </c>
    </row>
    <row r="446" spans="2:10" ht="12.75">
      <c r="B446" s="11"/>
      <c r="C446" s="7" t="s">
        <v>967</v>
      </c>
      <c r="D446" s="7" t="s">
        <v>556</v>
      </c>
      <c r="G446" s="7" t="s">
        <v>1551</v>
      </c>
      <c r="H446" s="7" t="s">
        <v>962</v>
      </c>
      <c r="I446" s="7" t="s">
        <v>841</v>
      </c>
      <c r="J446" s="7" t="s">
        <v>557</v>
      </c>
    </row>
    <row r="447" spans="2:10" ht="12.75">
      <c r="B447" s="11"/>
      <c r="C447" s="7" t="s">
        <v>968</v>
      </c>
      <c r="D447" s="7" t="s">
        <v>183</v>
      </c>
      <c r="G447" s="7" t="s">
        <v>2081</v>
      </c>
      <c r="H447" s="7" t="s">
        <v>791</v>
      </c>
      <c r="I447" s="7" t="s">
        <v>871</v>
      </c>
      <c r="J447" s="7" t="s">
        <v>182</v>
      </c>
    </row>
    <row r="448" spans="2:10" ht="12.75">
      <c r="B448" s="11"/>
      <c r="C448" s="7" t="s">
        <v>969</v>
      </c>
      <c r="D448" s="7" t="s">
        <v>183</v>
      </c>
      <c r="G448" s="7" t="s">
        <v>505</v>
      </c>
      <c r="H448" s="7" t="s">
        <v>963</v>
      </c>
      <c r="I448" s="7" t="s">
        <v>871</v>
      </c>
      <c r="J448" s="7" t="s">
        <v>184</v>
      </c>
    </row>
    <row r="449" spans="2:10" ht="12.75">
      <c r="B449" s="11"/>
      <c r="C449" s="7" t="s">
        <v>970</v>
      </c>
      <c r="D449" s="7" t="s">
        <v>1512</v>
      </c>
      <c r="G449" s="7" t="s">
        <v>1191</v>
      </c>
      <c r="H449" s="7">
        <v>10</v>
      </c>
      <c r="I449" s="7" t="s">
        <v>841</v>
      </c>
      <c r="J449" s="7" t="s">
        <v>1507</v>
      </c>
    </row>
    <row r="450" spans="2:10" ht="12.75">
      <c r="B450" s="11"/>
      <c r="C450" s="7" t="s">
        <v>971</v>
      </c>
      <c r="D450" s="7" t="s">
        <v>1512</v>
      </c>
      <c r="G450" s="7" t="s">
        <v>766</v>
      </c>
      <c r="H450" s="7" t="s">
        <v>791</v>
      </c>
      <c r="I450" s="7" t="s">
        <v>828</v>
      </c>
      <c r="J450" s="7" t="s">
        <v>1569</v>
      </c>
    </row>
    <row r="451" spans="2:10" ht="12.75">
      <c r="B451" s="7"/>
      <c r="C451" s="7" t="s">
        <v>973</v>
      </c>
      <c r="D451" s="7" t="s">
        <v>1512</v>
      </c>
      <c r="G451" s="7" t="s">
        <v>1529</v>
      </c>
      <c r="H451" s="7" t="s">
        <v>963</v>
      </c>
      <c r="I451" s="7" t="s">
        <v>813</v>
      </c>
      <c r="J451" s="7" t="s">
        <v>2049</v>
      </c>
    </row>
    <row r="452" spans="2:10" ht="12.75">
      <c r="B452" s="11"/>
      <c r="C452" s="7" t="s">
        <v>974</v>
      </c>
      <c r="D452" s="7" t="s">
        <v>1512</v>
      </c>
      <c r="G452" s="7" t="s">
        <v>2043</v>
      </c>
      <c r="H452" s="7" t="s">
        <v>791</v>
      </c>
      <c r="I452" s="7" t="s">
        <v>813</v>
      </c>
      <c r="J452" s="7" t="s">
        <v>2045</v>
      </c>
    </row>
    <row r="453" spans="2:10" ht="12.75">
      <c r="B453" s="11"/>
      <c r="C453" s="7" t="s">
        <v>1083</v>
      </c>
      <c r="D453" s="7" t="s">
        <v>1512</v>
      </c>
      <c r="G453" s="7" t="s">
        <v>1042</v>
      </c>
      <c r="H453" s="7">
        <v>12</v>
      </c>
      <c r="I453" s="7" t="s">
        <v>809</v>
      </c>
      <c r="J453" s="7" t="s">
        <v>1034</v>
      </c>
    </row>
    <row r="454" spans="2:10" ht="12.75">
      <c r="B454" s="11"/>
      <c r="C454" s="7" t="s">
        <v>1084</v>
      </c>
      <c r="D454" s="7" t="s">
        <v>1512</v>
      </c>
      <c r="G454" s="7" t="s">
        <v>1971</v>
      </c>
      <c r="I454" s="7" t="s">
        <v>808</v>
      </c>
      <c r="J454" s="7" t="s">
        <v>1972</v>
      </c>
    </row>
    <row r="455" spans="3:10" ht="12.75">
      <c r="C455" s="7" t="s">
        <v>1085</v>
      </c>
      <c r="D455" s="7" t="s">
        <v>1368</v>
      </c>
      <c r="G455" s="7" t="s">
        <v>1973</v>
      </c>
      <c r="H455" s="7" t="s">
        <v>791</v>
      </c>
      <c r="I455" s="7" t="s">
        <v>831</v>
      </c>
      <c r="J455" s="7" t="s">
        <v>1576</v>
      </c>
    </row>
  </sheetData>
  <printOptions/>
  <pageMargins left="0.25" right="0.25" top="0.5" bottom="0.5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7"/>
  <sheetViews>
    <sheetView zoomScale="85" zoomScaleNormal="85" workbookViewId="0" topLeftCell="B424">
      <selection activeCell="W117" sqref="W117"/>
    </sheetView>
  </sheetViews>
  <sheetFormatPr defaultColWidth="9.140625" defaultRowHeight="12.75"/>
  <cols>
    <col min="1" max="1" width="13.7109375" style="7" bestFit="1" customWidth="1"/>
    <col min="2" max="2" width="3.7109375" style="8" customWidth="1"/>
    <col min="3" max="3" width="5.7109375" style="7" customWidth="1"/>
    <col min="4" max="4" width="12.7109375" style="7" customWidth="1"/>
    <col min="5" max="5" width="5.7109375" style="7" customWidth="1"/>
    <col min="6" max="6" width="5.28125" style="7" bestFit="1" customWidth="1"/>
    <col min="7" max="7" width="24.57421875" style="7" bestFit="1" customWidth="1"/>
    <col min="8" max="8" width="5.7109375" style="7" customWidth="1"/>
    <col min="9" max="9" width="23.7109375" style="7" customWidth="1"/>
    <col min="10" max="10" width="25.7109375" style="7" customWidth="1"/>
    <col min="11" max="11" width="10.7109375" style="7" customWidth="1"/>
    <col min="12" max="12" width="4.421875" style="7" customWidth="1"/>
    <col min="13" max="14" width="0" style="9" hidden="1" customWidth="1"/>
    <col min="15" max="15" width="9.140625" style="9" customWidth="1"/>
    <col min="16" max="16" width="0" style="9" hidden="1" customWidth="1"/>
    <col min="17" max="17" width="1.7109375" style="9" hidden="1" customWidth="1"/>
    <col min="18" max="21" width="0" style="9" hidden="1" customWidth="1"/>
    <col min="22" max="22" width="2.7109375" style="7" hidden="1" customWidth="1"/>
    <col min="23" max="16384" width="9.140625" style="7" customWidth="1"/>
  </cols>
  <sheetData>
    <row r="1" spans="1:15" ht="12.75">
      <c r="A1" s="7" t="s">
        <v>785</v>
      </c>
      <c r="B1" s="8" t="s">
        <v>1167</v>
      </c>
      <c r="C1" s="7" t="s">
        <v>786</v>
      </c>
      <c r="D1" s="7" t="s">
        <v>806</v>
      </c>
      <c r="E1" s="7" t="s">
        <v>787</v>
      </c>
      <c r="F1" s="7" t="s">
        <v>1168</v>
      </c>
      <c r="G1" s="7" t="s">
        <v>789</v>
      </c>
      <c r="H1" s="7" t="s">
        <v>1328</v>
      </c>
      <c r="I1" s="7" t="s">
        <v>788</v>
      </c>
      <c r="J1" s="7" t="s">
        <v>794</v>
      </c>
      <c r="K1" s="7" t="s">
        <v>796</v>
      </c>
      <c r="L1" s="7" t="s">
        <v>790</v>
      </c>
      <c r="M1" s="9" t="s">
        <v>793</v>
      </c>
      <c r="O1" s="9" t="s">
        <v>993</v>
      </c>
    </row>
    <row r="2" spans="1:23" ht="12.75">
      <c r="A2" s="7" t="s">
        <v>1853</v>
      </c>
      <c r="B2" s="8">
        <v>10</v>
      </c>
      <c r="C2" s="7" t="s">
        <v>953</v>
      </c>
      <c r="D2" s="7" t="str">
        <f aca="true" t="shared" si="0" ref="D2:D11">IF(V2="Y",IF(L2="Y"," "&amp;U2,"-"&amp;U2),IF(L2="M"," "&amp;P2,"-"&amp;P2))</f>
        <v> 00:48.14</v>
      </c>
      <c r="E2" s="7" t="s">
        <v>782</v>
      </c>
      <c r="G2" s="7" t="s">
        <v>885</v>
      </c>
      <c r="I2" s="7" t="s">
        <v>885</v>
      </c>
      <c r="J2" s="7" t="s">
        <v>735</v>
      </c>
      <c r="K2" s="7" t="s">
        <v>370</v>
      </c>
      <c r="L2" s="7" t="s">
        <v>784</v>
      </c>
      <c r="M2" s="9" t="str">
        <f aca="true" t="shared" si="1" ref="M2:M11">IF(E2="F",K2,K2+0.0000016)</f>
        <v>00:48.14</v>
      </c>
      <c r="N2" s="9" t="str">
        <f aca="true" t="shared" si="2" ref="N2:N11">IF(L2="Y",M2*0.9942,M2)</f>
        <v>00:48.14</v>
      </c>
      <c r="O2" s="9" t="str">
        <f aca="true" t="shared" si="3" ref="O2:O27">+TEXT(N2,"mm:ss.00")</f>
        <v>00:48.14</v>
      </c>
      <c r="P2" s="9" t="str">
        <f aca="true" t="shared" si="4" ref="P2:P11">IF(E2="F",O2,O2&amp;" f")</f>
        <v>00:48.14</v>
      </c>
      <c r="R2" s="9">
        <f aca="true" t="shared" si="5" ref="R2:R11">IF(E2="F",K2+0.0000016)</f>
        <v>0.000558775925925926</v>
      </c>
      <c r="S2" s="9">
        <f aca="true" t="shared" si="6" ref="S2:S9">IF(L2="M",R2*1.0058399,R2)</f>
        <v>0.0005620391214557408</v>
      </c>
      <c r="T2" s="9" t="str">
        <f aca="true" t="shared" si="7" ref="T2:T27">+TEXT(S2,"mm:ss.00")</f>
        <v>00:48.56</v>
      </c>
      <c r="U2" s="9" t="str">
        <f aca="true" t="shared" si="8" ref="U2:U11">IF(E2="F",T2,T2&amp;" f")</f>
        <v>00:48.56</v>
      </c>
      <c r="V2" s="7" t="s">
        <v>784</v>
      </c>
      <c r="W2" s="9"/>
    </row>
    <row r="3" spans="2:23" ht="12.75">
      <c r="B3" s="8">
        <v>8</v>
      </c>
      <c r="C3" s="7" t="s">
        <v>954</v>
      </c>
      <c r="D3" s="7" t="str">
        <f t="shared" si="0"/>
        <v> 00:48.96</v>
      </c>
      <c r="E3" s="7" t="s">
        <v>782</v>
      </c>
      <c r="G3" s="7" t="s">
        <v>831</v>
      </c>
      <c r="I3" s="7" t="s">
        <v>831</v>
      </c>
      <c r="J3" s="7" t="s">
        <v>737</v>
      </c>
      <c r="K3" s="7" t="s">
        <v>371</v>
      </c>
      <c r="L3" s="7" t="s">
        <v>784</v>
      </c>
      <c r="M3" s="9" t="str">
        <f t="shared" si="1"/>
        <v>00:48.96</v>
      </c>
      <c r="N3" s="9" t="str">
        <f t="shared" si="2"/>
        <v>00:48.96</v>
      </c>
      <c r="O3" s="9" t="str">
        <f t="shared" si="3"/>
        <v>00:48.96</v>
      </c>
      <c r="P3" s="9" t="str">
        <f t="shared" si="4"/>
        <v>00:48.96</v>
      </c>
      <c r="R3" s="9">
        <f t="shared" si="5"/>
        <v>0.0005682666666666667</v>
      </c>
      <c r="S3" s="9">
        <f t="shared" si="6"/>
        <v>0.0005715852871733334</v>
      </c>
      <c r="T3" s="9" t="str">
        <f t="shared" si="7"/>
        <v>00:49.38</v>
      </c>
      <c r="U3" s="9" t="str">
        <f t="shared" si="8"/>
        <v>00:49.38</v>
      </c>
      <c r="V3" s="7" t="s">
        <v>784</v>
      </c>
      <c r="W3" s="9"/>
    </row>
    <row r="4" spans="2:23" ht="12.75">
      <c r="B4" s="8">
        <v>6</v>
      </c>
      <c r="C4" s="7" t="s">
        <v>955</v>
      </c>
      <c r="D4" s="7" t="str">
        <f t="shared" si="0"/>
        <v> 00:48.97</v>
      </c>
      <c r="E4" s="7" t="s">
        <v>782</v>
      </c>
      <c r="G4" s="7" t="s">
        <v>858</v>
      </c>
      <c r="I4" s="7" t="s">
        <v>858</v>
      </c>
      <c r="J4" s="7" t="s">
        <v>739</v>
      </c>
      <c r="K4" s="7" t="s">
        <v>372</v>
      </c>
      <c r="L4" s="7" t="s">
        <v>784</v>
      </c>
      <c r="M4" s="9" t="str">
        <f t="shared" si="1"/>
        <v>00:48.97</v>
      </c>
      <c r="N4" s="9" t="str">
        <f t="shared" si="2"/>
        <v>00:48.97</v>
      </c>
      <c r="O4" s="9" t="str">
        <f t="shared" si="3"/>
        <v>00:48.97</v>
      </c>
      <c r="P4" s="9" t="str">
        <f t="shared" si="4"/>
        <v>00:48.97</v>
      </c>
      <c r="R4" s="9">
        <f t="shared" si="5"/>
        <v>0.0005683824074074074</v>
      </c>
      <c r="S4" s="9">
        <f t="shared" si="6"/>
        <v>0.0005717017038284259</v>
      </c>
      <c r="T4" s="9" t="str">
        <f t="shared" si="7"/>
        <v>00:49.40</v>
      </c>
      <c r="U4" s="9" t="str">
        <f t="shared" si="8"/>
        <v>00:49.40</v>
      </c>
      <c r="V4" s="7" t="s">
        <v>784</v>
      </c>
      <c r="W4" s="9"/>
    </row>
    <row r="5" spans="2:23" ht="12.75">
      <c r="B5" s="8">
        <v>4</v>
      </c>
      <c r="C5" s="7" t="s">
        <v>956</v>
      </c>
      <c r="D5" s="7" t="str">
        <f t="shared" si="0"/>
        <v> 00:49.17</v>
      </c>
      <c r="E5" s="7" t="s">
        <v>782</v>
      </c>
      <c r="G5" s="7" t="s">
        <v>814</v>
      </c>
      <c r="I5" s="7" t="s">
        <v>814</v>
      </c>
      <c r="J5" s="7" t="s">
        <v>741</v>
      </c>
      <c r="K5" s="7" t="s">
        <v>373</v>
      </c>
      <c r="L5" s="7" t="s">
        <v>784</v>
      </c>
      <c r="M5" s="9" t="str">
        <f t="shared" si="1"/>
        <v>00:49.17</v>
      </c>
      <c r="N5" s="9" t="str">
        <f t="shared" si="2"/>
        <v>00:49.17</v>
      </c>
      <c r="O5" s="9" t="str">
        <f t="shared" si="3"/>
        <v>00:49.17</v>
      </c>
      <c r="P5" s="9" t="str">
        <f t="shared" si="4"/>
        <v>00:49.17</v>
      </c>
      <c r="R5" s="9">
        <f t="shared" si="5"/>
        <v>0.0005706972222222223</v>
      </c>
      <c r="S5" s="9">
        <f t="shared" si="6"/>
        <v>0.0005740300369302779</v>
      </c>
      <c r="T5" s="9" t="str">
        <f t="shared" si="7"/>
        <v>00:49.60</v>
      </c>
      <c r="U5" s="9" t="str">
        <f t="shared" si="8"/>
        <v>00:49.60</v>
      </c>
      <c r="V5" s="7" t="s">
        <v>784</v>
      </c>
      <c r="W5" s="9"/>
    </row>
    <row r="6" spans="2:23" ht="12.75">
      <c r="B6" s="8">
        <v>2</v>
      </c>
      <c r="C6" s="7" t="s">
        <v>957</v>
      </c>
      <c r="D6" s="7" t="str">
        <f t="shared" si="0"/>
        <v> 00:49.19</v>
      </c>
      <c r="E6" s="7" t="s">
        <v>782</v>
      </c>
      <c r="G6" s="7" t="s">
        <v>848</v>
      </c>
      <c r="I6" s="7" t="s">
        <v>848</v>
      </c>
      <c r="J6" s="7" t="s">
        <v>743</v>
      </c>
      <c r="K6" s="7" t="s">
        <v>374</v>
      </c>
      <c r="L6" s="7" t="s">
        <v>784</v>
      </c>
      <c r="M6" s="9" t="str">
        <f t="shared" si="1"/>
        <v>00:49.19</v>
      </c>
      <c r="N6" s="9" t="str">
        <f t="shared" si="2"/>
        <v>00:49.19</v>
      </c>
      <c r="O6" s="9" t="str">
        <f t="shared" si="3"/>
        <v>00:49.19</v>
      </c>
      <c r="P6" s="9" t="str">
        <f t="shared" si="4"/>
        <v>00:49.19</v>
      </c>
      <c r="R6" s="9">
        <f t="shared" si="5"/>
        <v>0.0005709287037037038</v>
      </c>
      <c r="S6" s="9">
        <f t="shared" si="6"/>
        <v>0.000574262870240463</v>
      </c>
      <c r="T6" s="9" t="str">
        <f t="shared" si="7"/>
        <v>00:49.62</v>
      </c>
      <c r="U6" s="9" t="str">
        <f t="shared" si="8"/>
        <v>00:49.62</v>
      </c>
      <c r="V6" s="7" t="s">
        <v>784</v>
      </c>
      <c r="W6" s="9"/>
    </row>
    <row r="7" spans="2:23" ht="12.75">
      <c r="B7" s="8">
        <v>1</v>
      </c>
      <c r="C7" s="7" t="s">
        <v>958</v>
      </c>
      <c r="D7" s="7" t="str">
        <f t="shared" si="0"/>
        <v> 00:49.22</v>
      </c>
      <c r="E7" s="7" t="s">
        <v>782</v>
      </c>
      <c r="G7" s="7" t="s">
        <v>809</v>
      </c>
      <c r="I7" s="7" t="s">
        <v>809</v>
      </c>
      <c r="J7" s="7" t="s">
        <v>1480</v>
      </c>
      <c r="K7" s="7" t="s">
        <v>1479</v>
      </c>
      <c r="L7" s="7" t="s">
        <v>784</v>
      </c>
      <c r="M7" s="9" t="str">
        <f t="shared" si="1"/>
        <v>00:49.22</v>
      </c>
      <c r="N7" s="9" t="str">
        <f t="shared" si="2"/>
        <v>00:49.22</v>
      </c>
      <c r="O7" s="9" t="str">
        <f t="shared" si="3"/>
        <v>00:49.22</v>
      </c>
      <c r="P7" s="9" t="str">
        <f t="shared" si="4"/>
        <v>00:49.22</v>
      </c>
      <c r="R7" s="9">
        <f t="shared" si="5"/>
        <v>0.000571275925925926</v>
      </c>
      <c r="S7" s="9">
        <f t="shared" si="6"/>
        <v>0.0005746121202057408</v>
      </c>
      <c r="T7" s="9" t="str">
        <f t="shared" si="7"/>
        <v>00:49.65</v>
      </c>
      <c r="U7" s="9" t="str">
        <f t="shared" si="8"/>
        <v>00:49.65</v>
      </c>
      <c r="V7" s="7" t="s">
        <v>784</v>
      </c>
      <c r="W7" s="9"/>
    </row>
    <row r="8" spans="3:23" ht="12.75">
      <c r="C8" s="7" t="s">
        <v>959</v>
      </c>
      <c r="D8" s="7" t="str">
        <f t="shared" si="0"/>
        <v> 00:49.46</v>
      </c>
      <c r="E8" s="7" t="s">
        <v>782</v>
      </c>
      <c r="G8" s="7" t="s">
        <v>867</v>
      </c>
      <c r="I8" s="7" t="s">
        <v>867</v>
      </c>
      <c r="J8" s="7" t="s">
        <v>1420</v>
      </c>
      <c r="K8" s="7" t="s">
        <v>1216</v>
      </c>
      <c r="L8" s="7" t="s">
        <v>784</v>
      </c>
      <c r="M8" s="9" t="str">
        <f t="shared" si="1"/>
        <v>00:49.46</v>
      </c>
      <c r="N8" s="9" t="str">
        <f t="shared" si="2"/>
        <v>00:49.46</v>
      </c>
      <c r="O8" s="9" t="str">
        <f t="shared" si="3"/>
        <v>00:49.46</v>
      </c>
      <c r="P8" s="9" t="str">
        <f t="shared" si="4"/>
        <v>00:49.46</v>
      </c>
      <c r="R8" s="9">
        <f t="shared" si="5"/>
        <v>0.0005740537037037037</v>
      </c>
      <c r="S8" s="9">
        <f t="shared" si="6"/>
        <v>0.000577406119927963</v>
      </c>
      <c r="T8" s="9" t="str">
        <f t="shared" si="7"/>
        <v>00:49.89</v>
      </c>
      <c r="U8" s="9" t="str">
        <f t="shared" si="8"/>
        <v>00:49.89</v>
      </c>
      <c r="V8" s="7" t="s">
        <v>784</v>
      </c>
      <c r="W8" s="9"/>
    </row>
    <row r="9" spans="3:23" ht="12.75">
      <c r="C9" s="7" t="s">
        <v>960</v>
      </c>
      <c r="D9" s="7" t="str">
        <f t="shared" si="0"/>
        <v> 00:49.87</v>
      </c>
      <c r="E9" s="7" t="s">
        <v>782</v>
      </c>
      <c r="G9" s="7" t="s">
        <v>841</v>
      </c>
      <c r="I9" s="7" t="s">
        <v>841</v>
      </c>
      <c r="J9" s="7" t="s">
        <v>599</v>
      </c>
      <c r="K9" s="7" t="s">
        <v>626</v>
      </c>
      <c r="L9" s="7" t="s">
        <v>784</v>
      </c>
      <c r="M9" s="9" t="str">
        <f t="shared" si="1"/>
        <v>00:49.87</v>
      </c>
      <c r="N9" s="9" t="str">
        <f t="shared" si="2"/>
        <v>00:49.87</v>
      </c>
      <c r="O9" s="9" t="str">
        <f t="shared" si="3"/>
        <v>00:49.87</v>
      </c>
      <c r="P9" s="9" t="str">
        <f t="shared" si="4"/>
        <v>00:49.87</v>
      </c>
      <c r="R9" s="9">
        <f t="shared" si="5"/>
        <v>0.0005787990740740741</v>
      </c>
      <c r="S9" s="9">
        <f t="shared" si="6"/>
        <v>0.0005821792027867593</v>
      </c>
      <c r="T9" s="9" t="str">
        <f t="shared" si="7"/>
        <v>00:50.30</v>
      </c>
      <c r="U9" s="9" t="str">
        <f t="shared" si="8"/>
        <v>00:50.30</v>
      </c>
      <c r="V9" s="7" t="s">
        <v>784</v>
      </c>
      <c r="W9" s="9"/>
    </row>
    <row r="10" spans="3:23" ht="12.75">
      <c r="C10" s="7" t="s">
        <v>961</v>
      </c>
      <c r="D10" s="7" t="str">
        <f t="shared" si="0"/>
        <v> 00:50.49</v>
      </c>
      <c r="E10" s="7" t="s">
        <v>782</v>
      </c>
      <c r="G10" s="7" t="s">
        <v>832</v>
      </c>
      <c r="I10" s="7" t="s">
        <v>832</v>
      </c>
      <c r="J10" s="7" t="s">
        <v>1889</v>
      </c>
      <c r="K10" s="7" t="s">
        <v>1914</v>
      </c>
      <c r="L10" s="7" t="s">
        <v>784</v>
      </c>
      <c r="M10" s="9" t="str">
        <f t="shared" si="1"/>
        <v>00:50.49</v>
      </c>
      <c r="N10" s="9" t="str">
        <f t="shared" si="2"/>
        <v>00:50.49</v>
      </c>
      <c r="O10" s="9" t="str">
        <f t="shared" si="3"/>
        <v>00:50.49</v>
      </c>
      <c r="P10" s="9" t="str">
        <f t="shared" si="4"/>
        <v>00:50.49</v>
      </c>
      <c r="R10" s="9">
        <f t="shared" si="5"/>
        <v>0.0005859750000000001</v>
      </c>
      <c r="S10" s="9">
        <f aca="true" t="shared" si="9" ref="S10:S26">IF(L10="M",R10*1.0058399,R10)</f>
        <v>0.0005893970354025001</v>
      </c>
      <c r="T10" s="9" t="str">
        <f t="shared" si="7"/>
        <v>00:50.92</v>
      </c>
      <c r="U10" s="9" t="str">
        <f t="shared" si="8"/>
        <v>00:50.92</v>
      </c>
      <c r="V10" s="7" t="s">
        <v>784</v>
      </c>
      <c r="W10" s="9"/>
    </row>
    <row r="11" spans="3:23" ht="12.75">
      <c r="C11" s="7" t="s">
        <v>962</v>
      </c>
      <c r="D11" s="7" t="str">
        <f t="shared" si="0"/>
        <v> 00:50.51</v>
      </c>
      <c r="E11" s="7" t="s">
        <v>782</v>
      </c>
      <c r="G11" s="7" t="s">
        <v>862</v>
      </c>
      <c r="I11" s="7" t="s">
        <v>862</v>
      </c>
      <c r="J11" s="7" t="s">
        <v>1115</v>
      </c>
      <c r="K11" s="7" t="s">
        <v>1769</v>
      </c>
      <c r="L11" s="7" t="s">
        <v>784</v>
      </c>
      <c r="M11" s="9" t="str">
        <f t="shared" si="1"/>
        <v>00:50.51</v>
      </c>
      <c r="N11" s="9" t="str">
        <f t="shared" si="2"/>
        <v>00:50.51</v>
      </c>
      <c r="O11" s="9" t="str">
        <f t="shared" si="3"/>
        <v>00:50.51</v>
      </c>
      <c r="P11" s="9" t="str">
        <f t="shared" si="4"/>
        <v>00:50.51</v>
      </c>
      <c r="R11" s="9">
        <f t="shared" si="5"/>
        <v>0.0005862064814814815</v>
      </c>
      <c r="S11" s="9">
        <f>IF(L11="M",R11*1.0058399,R11)</f>
        <v>0.0005896298687126852</v>
      </c>
      <c r="T11" s="9" t="str">
        <f t="shared" si="7"/>
        <v>00:50.94</v>
      </c>
      <c r="U11" s="9" t="str">
        <f t="shared" si="8"/>
        <v>00:50.94</v>
      </c>
      <c r="V11" s="7" t="s">
        <v>784</v>
      </c>
      <c r="W11" s="9"/>
    </row>
    <row r="12" spans="3:23" ht="12.75">
      <c r="C12" s="7" t="s">
        <v>963</v>
      </c>
      <c r="D12" s="7" t="str">
        <f aca="true" t="shared" si="10" ref="D12:D26">IF(V12="Y",IF(L12="Y"," "&amp;U12,"-"&amp;U12),IF(L12="M"," "&amp;P12,"-"&amp;P12))</f>
        <v> 00:50.71</v>
      </c>
      <c r="E12" s="7" t="s">
        <v>782</v>
      </c>
      <c r="G12" s="7" t="s">
        <v>865</v>
      </c>
      <c r="I12" s="7" t="s">
        <v>865</v>
      </c>
      <c r="J12" s="7" t="s">
        <v>1116</v>
      </c>
      <c r="K12" s="7" t="s">
        <v>1130</v>
      </c>
      <c r="L12" s="7" t="s">
        <v>784</v>
      </c>
      <c r="M12" s="9" t="str">
        <f aca="true" t="shared" si="11" ref="M12:M26">IF(E12="F",K12,K12+0.0000016)</f>
        <v>00:50.71</v>
      </c>
      <c r="N12" s="9" t="str">
        <f aca="true" t="shared" si="12" ref="N12:N26">IF(L12="Y",M12*0.9942,M12)</f>
        <v>00:50.71</v>
      </c>
      <c r="O12" s="9" t="str">
        <f t="shared" si="3"/>
        <v>00:50.71</v>
      </c>
      <c r="P12" s="9" t="str">
        <f aca="true" t="shared" si="13" ref="P12:P26">IF(E12="F",O12,O12&amp;" f")</f>
        <v>00:50.71</v>
      </c>
      <c r="R12" s="9">
        <f aca="true" t="shared" si="14" ref="R12:R26">IF(E12="F",K12+0.0000016)</f>
        <v>0.0005885212962962964</v>
      </c>
      <c r="S12" s="9">
        <f t="shared" si="9"/>
        <v>0.0005919582018145372</v>
      </c>
      <c r="T12" s="9" t="str">
        <f t="shared" si="7"/>
        <v>00:51.15</v>
      </c>
      <c r="U12" s="9" t="str">
        <f aca="true" t="shared" si="15" ref="U12:U26">IF(E12="F",T12,T12&amp;" f")</f>
        <v>00:51.15</v>
      </c>
      <c r="V12" s="7" t="s">
        <v>784</v>
      </c>
      <c r="W12" s="9"/>
    </row>
    <row r="13" spans="3:23" ht="12.75">
      <c r="C13" s="7" t="s">
        <v>791</v>
      </c>
      <c r="D13" s="7" t="str">
        <f t="shared" si="10"/>
        <v> 00:50.74</v>
      </c>
      <c r="E13" s="7" t="s">
        <v>782</v>
      </c>
      <c r="G13" s="7" t="s">
        <v>840</v>
      </c>
      <c r="I13" s="7" t="s">
        <v>840</v>
      </c>
      <c r="J13" s="7" t="s">
        <v>1490</v>
      </c>
      <c r="K13" s="7" t="s">
        <v>1489</v>
      </c>
      <c r="L13" s="7" t="s">
        <v>784</v>
      </c>
      <c r="M13" s="9" t="str">
        <f t="shared" si="11"/>
        <v>00:50.74</v>
      </c>
      <c r="N13" s="9" t="str">
        <f t="shared" si="12"/>
        <v>00:50.74</v>
      </c>
      <c r="O13" s="9" t="str">
        <f t="shared" si="3"/>
        <v>00:50.74</v>
      </c>
      <c r="P13" s="9" t="str">
        <f t="shared" si="13"/>
        <v>00:50.74</v>
      </c>
      <c r="R13" s="9">
        <f t="shared" si="14"/>
        <v>0.0005888685185185186</v>
      </c>
      <c r="S13" s="9">
        <f t="shared" si="9"/>
        <v>0.0005923074517798149</v>
      </c>
      <c r="T13" s="9" t="str">
        <f t="shared" si="7"/>
        <v>00:51.18</v>
      </c>
      <c r="U13" s="9" t="str">
        <f t="shared" si="15"/>
        <v>00:51.18</v>
      </c>
      <c r="V13" s="7" t="s">
        <v>784</v>
      </c>
      <c r="W13" s="9"/>
    </row>
    <row r="14" spans="3:23" ht="12.75">
      <c r="C14" s="7" t="s">
        <v>964</v>
      </c>
      <c r="D14" s="7" t="str">
        <f t="shared" si="10"/>
        <v> 00:50.78</v>
      </c>
      <c r="E14" s="7" t="s">
        <v>782</v>
      </c>
      <c r="G14" s="7" t="s">
        <v>816</v>
      </c>
      <c r="I14" s="7" t="s">
        <v>816</v>
      </c>
      <c r="J14" s="7" t="s">
        <v>1118</v>
      </c>
      <c r="K14" s="7" t="s">
        <v>1131</v>
      </c>
      <c r="L14" s="7" t="s">
        <v>784</v>
      </c>
      <c r="M14" s="9" t="str">
        <f t="shared" si="11"/>
        <v>00:50.78</v>
      </c>
      <c r="N14" s="9" t="str">
        <f t="shared" si="12"/>
        <v>00:50.78</v>
      </c>
      <c r="O14" s="9" t="str">
        <f t="shared" si="3"/>
        <v>00:50.78</v>
      </c>
      <c r="P14" s="9" t="str">
        <f t="shared" si="13"/>
        <v>00:50.78</v>
      </c>
      <c r="R14" s="9">
        <f t="shared" si="14"/>
        <v>0.0005893314814814815</v>
      </c>
      <c r="S14" s="9">
        <f t="shared" si="9"/>
        <v>0.0005927731184001853</v>
      </c>
      <c r="T14" s="9" t="str">
        <f t="shared" si="7"/>
        <v>00:51.22</v>
      </c>
      <c r="U14" s="9" t="str">
        <f t="shared" si="15"/>
        <v>00:51.22</v>
      </c>
      <c r="V14" s="7" t="s">
        <v>784</v>
      </c>
      <c r="W14" s="9"/>
    </row>
    <row r="15" spans="3:23" ht="12.75">
      <c r="C15" s="7" t="s">
        <v>965</v>
      </c>
      <c r="D15" s="7" t="str">
        <f t="shared" si="10"/>
        <v> 00:50.87</v>
      </c>
      <c r="E15" s="7" t="s">
        <v>782</v>
      </c>
      <c r="G15" s="7" t="s">
        <v>834</v>
      </c>
      <c r="I15" s="7" t="s">
        <v>834</v>
      </c>
      <c r="J15" s="7" t="s">
        <v>266</v>
      </c>
      <c r="K15" s="7" t="s">
        <v>267</v>
      </c>
      <c r="L15" s="7" t="s">
        <v>784</v>
      </c>
      <c r="M15" s="9" t="str">
        <f t="shared" si="11"/>
        <v>00:50.87</v>
      </c>
      <c r="N15" s="9" t="str">
        <f t="shared" si="12"/>
        <v>00:50.87</v>
      </c>
      <c r="O15" s="9" t="str">
        <f t="shared" si="3"/>
        <v>00:50.87</v>
      </c>
      <c r="P15" s="9" t="str">
        <f t="shared" si="13"/>
        <v>00:50.87</v>
      </c>
      <c r="R15" s="9">
        <f t="shared" si="14"/>
        <v>0.0005903731481481482</v>
      </c>
      <c r="S15" s="9">
        <f t="shared" si="9"/>
        <v>0.0005938208682960185</v>
      </c>
      <c r="T15" s="9" t="str">
        <f t="shared" si="7"/>
        <v>00:51.31</v>
      </c>
      <c r="U15" s="9" t="str">
        <f t="shared" si="15"/>
        <v>00:51.31</v>
      </c>
      <c r="V15" s="7" t="s">
        <v>784</v>
      </c>
      <c r="W15" s="9"/>
    </row>
    <row r="16" spans="3:23" ht="12.75">
      <c r="C16" s="7" t="s">
        <v>966</v>
      </c>
      <c r="D16" s="7" t="str">
        <f t="shared" si="10"/>
        <v> 00:51.00</v>
      </c>
      <c r="E16" s="7" t="s">
        <v>782</v>
      </c>
      <c r="G16" s="7" t="s">
        <v>819</v>
      </c>
      <c r="I16" s="7" t="s">
        <v>819</v>
      </c>
      <c r="J16" s="7" t="s">
        <v>1491</v>
      </c>
      <c r="K16" s="7" t="s">
        <v>1492</v>
      </c>
      <c r="L16" s="7" t="s">
        <v>784</v>
      </c>
      <c r="M16" s="9" t="str">
        <f t="shared" si="11"/>
        <v>00:51.00</v>
      </c>
      <c r="N16" s="9" t="str">
        <f t="shared" si="12"/>
        <v>00:51.00</v>
      </c>
      <c r="O16" s="9" t="str">
        <f t="shared" si="3"/>
        <v>00:51.00</v>
      </c>
      <c r="P16" s="9" t="str">
        <f t="shared" si="13"/>
        <v>00:51.00</v>
      </c>
      <c r="R16" s="9">
        <f t="shared" si="14"/>
        <v>0.0005918777777777778</v>
      </c>
      <c r="S16" s="9">
        <f t="shared" si="9"/>
        <v>0.0005953342848122223</v>
      </c>
      <c r="T16" s="9" t="str">
        <f t="shared" si="7"/>
        <v>00:51.44</v>
      </c>
      <c r="U16" s="9" t="str">
        <f t="shared" si="15"/>
        <v>00:51.44</v>
      </c>
      <c r="V16" s="7" t="s">
        <v>784</v>
      </c>
      <c r="W16" s="9"/>
    </row>
    <row r="17" spans="3:23" ht="12.75">
      <c r="C17" s="7" t="s">
        <v>967</v>
      </c>
      <c r="D17" s="7" t="str">
        <f t="shared" si="10"/>
        <v> 00:51.44</v>
      </c>
      <c r="E17" s="7" t="s">
        <v>782</v>
      </c>
      <c r="G17" s="7" t="s">
        <v>820</v>
      </c>
      <c r="I17" s="7" t="s">
        <v>820</v>
      </c>
      <c r="J17" s="7" t="s">
        <v>647</v>
      </c>
      <c r="K17" s="7" t="s">
        <v>653</v>
      </c>
      <c r="L17" s="7" t="s">
        <v>784</v>
      </c>
      <c r="M17" s="9" t="str">
        <f t="shared" si="11"/>
        <v>00:51.44</v>
      </c>
      <c r="N17" s="9" t="str">
        <f t="shared" si="12"/>
        <v>00:51.44</v>
      </c>
      <c r="O17" s="9" t="str">
        <f t="shared" si="3"/>
        <v>00:51.44</v>
      </c>
      <c r="P17" s="9" t="str">
        <f t="shared" si="13"/>
        <v>00:51.44</v>
      </c>
      <c r="R17" s="9">
        <f t="shared" si="14"/>
        <v>0.0005969703703703704</v>
      </c>
      <c r="S17" s="9">
        <f t="shared" si="9"/>
        <v>0.0006004566176362964</v>
      </c>
      <c r="T17" s="9" t="str">
        <f t="shared" si="7"/>
        <v>00:51.88</v>
      </c>
      <c r="U17" s="9" t="str">
        <f t="shared" si="15"/>
        <v>00:51.88</v>
      </c>
      <c r="V17" s="7" t="s">
        <v>784</v>
      </c>
      <c r="W17" s="9"/>
    </row>
    <row r="18" spans="3:23" ht="12.75">
      <c r="C18" s="7" t="s">
        <v>968</v>
      </c>
      <c r="D18" s="7" t="str">
        <f t="shared" si="10"/>
        <v> 00:51.46</v>
      </c>
      <c r="E18" s="7" t="s">
        <v>782</v>
      </c>
      <c r="G18" s="7" t="s">
        <v>836</v>
      </c>
      <c r="I18" s="7" t="s">
        <v>836</v>
      </c>
      <c r="J18" s="7" t="s">
        <v>1383</v>
      </c>
      <c r="K18" s="7" t="s">
        <v>1217</v>
      </c>
      <c r="L18" s="7" t="s">
        <v>784</v>
      </c>
      <c r="M18" s="9" t="str">
        <f t="shared" si="11"/>
        <v>00:51.46</v>
      </c>
      <c r="N18" s="9" t="str">
        <f t="shared" si="12"/>
        <v>00:51.46</v>
      </c>
      <c r="O18" s="9" t="str">
        <f t="shared" si="3"/>
        <v>00:51.46</v>
      </c>
      <c r="P18" s="9" t="str">
        <f t="shared" si="13"/>
        <v>00:51.46</v>
      </c>
      <c r="R18" s="9">
        <f t="shared" si="14"/>
        <v>0.0005972018518518519</v>
      </c>
      <c r="S18" s="9">
        <f t="shared" si="9"/>
        <v>0.0006006894509464815</v>
      </c>
      <c r="T18" s="9" t="str">
        <f t="shared" si="7"/>
        <v>00:51.90</v>
      </c>
      <c r="U18" s="9" t="str">
        <f t="shared" si="15"/>
        <v>00:51.90</v>
      </c>
      <c r="V18" s="7" t="s">
        <v>784</v>
      </c>
      <c r="W18" s="9"/>
    </row>
    <row r="19" spans="3:23" ht="12.75">
      <c r="C19" s="7" t="s">
        <v>969</v>
      </c>
      <c r="D19" s="7" t="str">
        <f t="shared" si="10"/>
        <v> 00:51.48</v>
      </c>
      <c r="E19" s="7" t="s">
        <v>782</v>
      </c>
      <c r="G19" s="7" t="s">
        <v>842</v>
      </c>
      <c r="I19" s="7" t="s">
        <v>842</v>
      </c>
      <c r="J19" s="7" t="s">
        <v>553</v>
      </c>
      <c r="K19" s="7" t="s">
        <v>533</v>
      </c>
      <c r="L19" s="7" t="s">
        <v>784</v>
      </c>
      <c r="M19" s="9" t="str">
        <f t="shared" si="11"/>
        <v>00:51.48</v>
      </c>
      <c r="N19" s="9" t="str">
        <f t="shared" si="12"/>
        <v>00:51.48</v>
      </c>
      <c r="O19" s="9" t="str">
        <f t="shared" si="3"/>
        <v>00:51.48</v>
      </c>
      <c r="P19" s="9" t="str">
        <f t="shared" si="13"/>
        <v>00:51.48</v>
      </c>
      <c r="R19" s="9">
        <f t="shared" si="14"/>
        <v>0.0005974333333333333</v>
      </c>
      <c r="S19" s="9">
        <f t="shared" si="9"/>
        <v>0.0006009222842566666</v>
      </c>
      <c r="T19" s="9" t="str">
        <f t="shared" si="7"/>
        <v>00:51.92</v>
      </c>
      <c r="U19" s="9" t="str">
        <f t="shared" si="15"/>
        <v>00:51.92</v>
      </c>
      <c r="V19" s="7" t="s">
        <v>784</v>
      </c>
      <c r="W19" s="9"/>
    </row>
    <row r="20" spans="3:23" ht="12.75">
      <c r="C20" s="7" t="s">
        <v>970</v>
      </c>
      <c r="D20" s="7" t="str">
        <f t="shared" si="10"/>
        <v> 00:51.49</v>
      </c>
      <c r="E20" s="7" t="s">
        <v>782</v>
      </c>
      <c r="G20" s="7" t="s">
        <v>1589</v>
      </c>
      <c r="I20" s="7" t="s">
        <v>1589</v>
      </c>
      <c r="J20" s="7" t="s">
        <v>1486</v>
      </c>
      <c r="K20" s="7" t="s">
        <v>1485</v>
      </c>
      <c r="L20" s="7" t="s">
        <v>784</v>
      </c>
      <c r="M20" s="9" t="str">
        <f t="shared" si="11"/>
        <v>00:51.49</v>
      </c>
      <c r="N20" s="9" t="str">
        <f t="shared" si="12"/>
        <v>00:51.49</v>
      </c>
      <c r="O20" s="9" t="str">
        <f t="shared" si="3"/>
        <v>00:51.49</v>
      </c>
      <c r="P20" s="9" t="str">
        <f t="shared" si="13"/>
        <v>00:51.49</v>
      </c>
      <c r="R20" s="9">
        <f t="shared" si="14"/>
        <v>0.0005975490740740742</v>
      </c>
      <c r="S20" s="9">
        <f t="shared" si="9"/>
        <v>0.0006010387009117594</v>
      </c>
      <c r="T20" s="9" t="str">
        <f t="shared" si="7"/>
        <v>00:51.93</v>
      </c>
      <c r="U20" s="9" t="str">
        <f t="shared" si="15"/>
        <v>00:51.93</v>
      </c>
      <c r="V20" s="7" t="s">
        <v>784</v>
      </c>
      <c r="W20" s="9"/>
    </row>
    <row r="21" spans="3:23" ht="12.75">
      <c r="C21" s="7" t="s">
        <v>971</v>
      </c>
      <c r="D21" s="7" t="str">
        <f>IF(V21="Y",IF(L21="Y"," "&amp;U21,"-"&amp;U21),IF(L21="M"," "&amp;P21,"-"&amp;P21))</f>
        <v> 00:51.53</v>
      </c>
      <c r="E21" s="7" t="s">
        <v>782</v>
      </c>
      <c r="G21" s="7" t="s">
        <v>878</v>
      </c>
      <c r="I21" s="7" t="s">
        <v>878</v>
      </c>
      <c r="J21" s="7" t="s">
        <v>1494</v>
      </c>
      <c r="K21" s="7" t="s">
        <v>1493</v>
      </c>
      <c r="L21" s="7" t="s">
        <v>784</v>
      </c>
      <c r="M21" s="9" t="str">
        <f>IF(E21="F",K21,K21+0.0000016)</f>
        <v>00:51.53</v>
      </c>
      <c r="N21" s="9" t="str">
        <f>IF(L21="Y",M21*0.9942,M21)</f>
        <v>00:51.53</v>
      </c>
      <c r="O21" s="9" t="str">
        <f t="shared" si="3"/>
        <v>00:51.53</v>
      </c>
      <c r="P21" s="9" t="str">
        <f>IF(E21="F",O21,O21&amp;" f")</f>
        <v>00:51.53</v>
      </c>
      <c r="R21" s="9">
        <f>IF(E21="F",K21+0.0000016)</f>
        <v>0.000598012037037037</v>
      </c>
      <c r="S21" s="9">
        <f>IF(L21="M",R21*1.0058399,R21)</f>
        <v>0.0006015043675321296</v>
      </c>
      <c r="T21" s="9" t="str">
        <f t="shared" si="7"/>
        <v>00:51.97</v>
      </c>
      <c r="U21" s="9" t="str">
        <f>IF(E21="F",T21,T21&amp;" f")</f>
        <v>00:51.97</v>
      </c>
      <c r="V21" s="7" t="s">
        <v>784</v>
      </c>
      <c r="W21" s="9"/>
    </row>
    <row r="22" spans="3:23" ht="12.75">
      <c r="C22" s="7" t="s">
        <v>973</v>
      </c>
      <c r="D22" s="7" t="str">
        <f>IF(V22="Y",IF(L22="Y"," "&amp;U22,"-"&amp;U22),IF(L22="M"," "&amp;P22,"-"&amp;P22))</f>
        <v> 00:51.59</v>
      </c>
      <c r="E22" s="7" t="s">
        <v>782</v>
      </c>
      <c r="G22" s="7" t="s">
        <v>852</v>
      </c>
      <c r="I22" s="7" t="s">
        <v>852</v>
      </c>
      <c r="J22" s="7" t="s">
        <v>1495</v>
      </c>
      <c r="K22" s="7" t="s">
        <v>1496</v>
      </c>
      <c r="L22" s="7" t="s">
        <v>784</v>
      </c>
      <c r="M22" s="9" t="str">
        <f>IF(E22="F",K22,K22+0.0000016)</f>
        <v>00:51.59</v>
      </c>
      <c r="N22" s="9" t="str">
        <f>IF(L22="Y",M22*0.9942,M22)</f>
        <v>00:51.59</v>
      </c>
      <c r="O22" s="9" t="str">
        <f t="shared" si="3"/>
        <v>00:51.59</v>
      </c>
      <c r="P22" s="9" t="str">
        <f>IF(E22="F",O22,O22&amp;" f")</f>
        <v>00:51.59</v>
      </c>
      <c r="R22" s="9">
        <f>IF(E22="F",K22+0.0000016)</f>
        <v>0.0005987064814814816</v>
      </c>
      <c r="S22" s="9">
        <f>IF(L22="M",R22*1.0058399,R22)</f>
        <v>0.0006022028674626853</v>
      </c>
      <c r="T22" s="9" t="str">
        <f t="shared" si="7"/>
        <v>00:52.03</v>
      </c>
      <c r="U22" s="9" t="str">
        <f>IF(E22="F",T22,T22&amp;" f")</f>
        <v>00:52.03</v>
      </c>
      <c r="V22" s="7" t="s">
        <v>784</v>
      </c>
      <c r="W22" s="9"/>
    </row>
    <row r="23" spans="3:23" ht="12.75">
      <c r="C23" s="7" t="s">
        <v>974</v>
      </c>
      <c r="D23" s="7" t="str">
        <f>IF(V23="Y",IF(L23="Y"," "&amp;U23,"-"&amp;U23),IF(L23="M"," "&amp;P23,"-"&amp;P23))</f>
        <v> 00:51.70</v>
      </c>
      <c r="E23" s="7" t="s">
        <v>782</v>
      </c>
      <c r="G23" s="7" t="s">
        <v>829</v>
      </c>
      <c r="I23" s="7" t="s">
        <v>829</v>
      </c>
      <c r="J23" s="7" t="s">
        <v>2008</v>
      </c>
      <c r="K23" s="7" t="s">
        <v>2009</v>
      </c>
      <c r="L23" s="7" t="s">
        <v>784</v>
      </c>
      <c r="M23" s="9" t="str">
        <f>IF(E23="F",K23,K23+0.0000016)</f>
        <v>00:51.70</v>
      </c>
      <c r="N23" s="9" t="str">
        <f>IF(L23="Y",M23*0.9942,M23)</f>
        <v>00:51.70</v>
      </c>
      <c r="O23" s="9" t="str">
        <f t="shared" si="3"/>
        <v>00:51.70</v>
      </c>
      <c r="P23" s="9" t="str">
        <f>IF(E23="F",O23,O23&amp;" f")</f>
        <v>00:51.70</v>
      </c>
      <c r="R23" s="9">
        <f>IF(E23="F",K23+0.0000016)</f>
        <v>0.0005999796296296296</v>
      </c>
      <c r="S23" s="9">
        <f>IF(L23="M",R23*1.0058399,R23)</f>
        <v>0.0006034834506687037</v>
      </c>
      <c r="T23" s="9" t="str">
        <f t="shared" si="7"/>
        <v>00:52.14</v>
      </c>
      <c r="U23" s="9" t="str">
        <f>IF(E23="F",T23,T23&amp;" f")</f>
        <v>00:52.14</v>
      </c>
      <c r="V23" s="7" t="s">
        <v>784</v>
      </c>
      <c r="W23" s="9"/>
    </row>
    <row r="24" spans="3:23" ht="12.75">
      <c r="C24" s="7" t="s">
        <v>1083</v>
      </c>
      <c r="D24" s="7" t="str">
        <f>IF(V24="Y",IF(L24="Y"," "&amp;U24,"-"&amp;U24),IF(L24="M"," "&amp;P24,"-"&amp;P24))</f>
        <v> 00:51.71</v>
      </c>
      <c r="E24" s="7" t="s">
        <v>782</v>
      </c>
      <c r="G24" s="7" t="s">
        <v>917</v>
      </c>
      <c r="I24" s="7" t="s">
        <v>917</v>
      </c>
      <c r="J24" s="7" t="s">
        <v>648</v>
      </c>
      <c r="K24" s="7" t="s">
        <v>241</v>
      </c>
      <c r="L24" s="7" t="s">
        <v>784</v>
      </c>
      <c r="M24" s="9" t="str">
        <f>IF(E24="F",K24,K24+0.0000016)</f>
        <v>00:51.71</v>
      </c>
      <c r="N24" s="9" t="str">
        <f>IF(L24="Y",M24*0.9942,M24)</f>
        <v>00:51.71</v>
      </c>
      <c r="O24" s="9" t="str">
        <f t="shared" si="3"/>
        <v>00:51.71</v>
      </c>
      <c r="P24" s="9" t="str">
        <f>IF(E24="F",O24,O24&amp;" f")</f>
        <v>00:51.71</v>
      </c>
      <c r="R24" s="9">
        <f>IF(E24="F",K24+0.0000016)</f>
        <v>0.0006000953703703705</v>
      </c>
      <c r="S24" s="9">
        <f>IF(L24="M",R24*1.0058399,R24)</f>
        <v>0.0006035998673237964</v>
      </c>
      <c r="T24" s="9" t="str">
        <f t="shared" si="7"/>
        <v>00:52.15</v>
      </c>
      <c r="U24" s="9" t="str">
        <f>IF(E24="F",T24,T24&amp;" f")</f>
        <v>00:52.15</v>
      </c>
      <c r="V24" s="7" t="s">
        <v>784</v>
      </c>
      <c r="W24" s="9"/>
    </row>
    <row r="25" spans="3:23" ht="12.75">
      <c r="C25" s="7" t="s">
        <v>1084</v>
      </c>
      <c r="D25" s="7" t="str">
        <f t="shared" si="10"/>
        <v> 00:51.74 f</v>
      </c>
      <c r="G25" s="7" t="s">
        <v>818</v>
      </c>
      <c r="I25" s="7" t="s">
        <v>818</v>
      </c>
      <c r="J25" s="7" t="s">
        <v>1576</v>
      </c>
      <c r="K25" s="7" t="s">
        <v>1624</v>
      </c>
      <c r="L25" s="7" t="s">
        <v>784</v>
      </c>
      <c r="M25" s="9">
        <f t="shared" si="11"/>
        <v>0.0005988222222222222</v>
      </c>
      <c r="N25" s="9">
        <f t="shared" si="12"/>
        <v>0.0005988222222222222</v>
      </c>
      <c r="O25" s="9" t="str">
        <f t="shared" si="3"/>
        <v>00:51.74</v>
      </c>
      <c r="P25" s="9" t="str">
        <f t="shared" si="13"/>
        <v>00:51.74 f</v>
      </c>
      <c r="R25" s="9" t="b">
        <f t="shared" si="14"/>
        <v>0</v>
      </c>
      <c r="S25" s="9">
        <f t="shared" si="9"/>
        <v>0</v>
      </c>
      <c r="T25" s="9" t="str">
        <f t="shared" si="7"/>
        <v>00:00.00</v>
      </c>
      <c r="U25" s="9" t="str">
        <f t="shared" si="15"/>
        <v>00:00.00 f</v>
      </c>
      <c r="V25" s="7" t="s">
        <v>784</v>
      </c>
      <c r="W25" s="9"/>
    </row>
    <row r="26" spans="3:23" ht="12.75">
      <c r="C26" s="7" t="s">
        <v>1085</v>
      </c>
      <c r="D26" s="7" t="str">
        <f t="shared" si="10"/>
        <v> 00:51.79</v>
      </c>
      <c r="E26" s="7" t="s">
        <v>782</v>
      </c>
      <c r="G26" s="7" t="s">
        <v>875</v>
      </c>
      <c r="I26" s="7" t="s">
        <v>875</v>
      </c>
      <c r="J26" s="7" t="s">
        <v>1218</v>
      </c>
      <c r="K26" s="7" t="s">
        <v>568</v>
      </c>
      <c r="L26" s="7" t="s">
        <v>784</v>
      </c>
      <c r="M26" s="9" t="str">
        <f t="shared" si="11"/>
        <v>00:51.79</v>
      </c>
      <c r="N26" s="9" t="str">
        <f t="shared" si="12"/>
        <v>00:51.79</v>
      </c>
      <c r="O26" s="9" t="str">
        <f t="shared" si="3"/>
        <v>00:51.79</v>
      </c>
      <c r="P26" s="9" t="str">
        <f t="shared" si="13"/>
        <v>00:51.79</v>
      </c>
      <c r="R26" s="9">
        <f t="shared" si="14"/>
        <v>0.0006010212962962963</v>
      </c>
      <c r="S26" s="9">
        <f t="shared" si="9"/>
        <v>0.000604531200564537</v>
      </c>
      <c r="T26" s="9" t="str">
        <f t="shared" si="7"/>
        <v>00:52.23</v>
      </c>
      <c r="U26" s="9" t="str">
        <f t="shared" si="15"/>
        <v>00:52.23</v>
      </c>
      <c r="V26" s="7" t="s">
        <v>784</v>
      </c>
      <c r="W26" s="9"/>
    </row>
    <row r="27" spans="4:23" ht="12.75">
      <c r="D27" s="7" t="str">
        <f>IF(V27="Y",IF(L27="Y"," "&amp;U27,"-"&amp;U27),IF(L27="M"," "&amp;P27,"-"&amp;P27))</f>
        <v> 00:51.79</v>
      </c>
      <c r="E27" s="7" t="s">
        <v>782</v>
      </c>
      <c r="G27" s="7" t="s">
        <v>871</v>
      </c>
      <c r="I27" s="7" t="s">
        <v>871</v>
      </c>
      <c r="J27" s="7" t="s">
        <v>565</v>
      </c>
      <c r="K27" s="7" t="s">
        <v>568</v>
      </c>
      <c r="L27" s="7" t="s">
        <v>784</v>
      </c>
      <c r="M27" s="9" t="str">
        <f>IF(E27="F",K27,K27+0.0000016)</f>
        <v>00:51.79</v>
      </c>
      <c r="N27" s="9" t="str">
        <f>IF(L27="Y",M27*0.9942,M27)</f>
        <v>00:51.79</v>
      </c>
      <c r="O27" s="9" t="str">
        <f t="shared" si="3"/>
        <v>00:51.79</v>
      </c>
      <c r="P27" s="9" t="str">
        <f>IF(E27="F",O27,O27&amp;" f")</f>
        <v>00:51.79</v>
      </c>
      <c r="R27" s="9">
        <f>IF(E27="F",K27+0.0000016)</f>
        <v>0.0006010212962962963</v>
      </c>
      <c r="S27" s="9">
        <f>IF(L27="M",R27*1.0058399,R27)</f>
        <v>0.000604531200564537</v>
      </c>
      <c r="T27" s="9" t="str">
        <f t="shared" si="7"/>
        <v>00:52.23</v>
      </c>
      <c r="U27" s="9" t="str">
        <f>IF(E27="F",T27,T27&amp;" f")</f>
        <v>00:52.23</v>
      </c>
      <c r="V27" s="7" t="s">
        <v>784</v>
      </c>
      <c r="W27" s="9"/>
    </row>
    <row r="29" spans="1:22" ht="12.75">
      <c r="A29" s="7" t="s">
        <v>947</v>
      </c>
      <c r="B29" s="8">
        <v>10</v>
      </c>
      <c r="C29" s="7" t="s">
        <v>953</v>
      </c>
      <c r="D29" s="7" t="str">
        <f aca="true" t="shared" si="16" ref="D29:D44">IF(V29="Y",IF(L29="Y"," "&amp;U29,"-"&amp;U29),IF(L29="M"," "&amp;P29,"-"&amp;P29))</f>
        <v>-04:45.11</v>
      </c>
      <c r="E29" s="7" t="s">
        <v>782</v>
      </c>
      <c r="G29" s="7" t="s">
        <v>1357</v>
      </c>
      <c r="H29" s="7">
        <v>11</v>
      </c>
      <c r="I29" s="7" t="s">
        <v>821</v>
      </c>
      <c r="J29" s="7" t="s">
        <v>1524</v>
      </c>
      <c r="K29" s="7" t="s">
        <v>1523</v>
      </c>
      <c r="L29" s="7" t="s">
        <v>1509</v>
      </c>
      <c r="M29" s="9" t="str">
        <f aca="true" t="shared" si="17" ref="M29:M44">IF(E29="F",K29,K29+0.0000016)</f>
        <v>04:46.77</v>
      </c>
      <c r="N29" s="9">
        <f aca="true" t="shared" si="18" ref="N29:N44">IF(L29="Y",M29*0.9942,M29)</f>
        <v>0.003299846458333334</v>
      </c>
      <c r="O29" s="9" t="str">
        <f aca="true" t="shared" si="19" ref="O29:O53">+TEXT(N29,"mm:ss.00")</f>
        <v>04:45.11</v>
      </c>
      <c r="P29" s="9" t="str">
        <f aca="true" t="shared" si="20" ref="P29:P44">IF(E29="F",O29,O29&amp;" f")</f>
        <v>04:45.11</v>
      </c>
      <c r="R29" s="9">
        <f aca="true" t="shared" si="21" ref="R29:R44">IF(E29="F",K29+0.0000016)</f>
        <v>0.003320697222222223</v>
      </c>
      <c r="S29" s="9">
        <f aca="true" t="shared" si="22" ref="S29:S44">IF(L29="M",R29*1.0058399,R29)</f>
        <v>0.003320697222222223</v>
      </c>
      <c r="T29" s="9" t="str">
        <f aca="true" t="shared" si="23" ref="T29:T53">+TEXT(S29,"mm:ss.00")</f>
        <v>04:46.91</v>
      </c>
      <c r="U29" s="9" t="str">
        <f aca="true" t="shared" si="24" ref="U29:U44">IF(E29="F",T29,T29&amp;" f")</f>
        <v>04:46.91</v>
      </c>
      <c r="V29" s="7" t="s">
        <v>784</v>
      </c>
    </row>
    <row r="30" spans="2:22" ht="12.75">
      <c r="B30" s="8">
        <v>8</v>
      </c>
      <c r="C30" s="7" t="s">
        <v>954</v>
      </c>
      <c r="D30" s="7" t="str">
        <f t="shared" si="16"/>
        <v> 04:54.33</v>
      </c>
      <c r="E30" s="7" t="s">
        <v>782</v>
      </c>
      <c r="G30" s="7" t="s">
        <v>1156</v>
      </c>
      <c r="H30" s="7">
        <v>11</v>
      </c>
      <c r="I30" s="7" t="s">
        <v>832</v>
      </c>
      <c r="J30" s="7" t="s">
        <v>737</v>
      </c>
      <c r="K30" s="7" t="s">
        <v>375</v>
      </c>
      <c r="L30" s="7" t="s">
        <v>784</v>
      </c>
      <c r="M30" s="9" t="str">
        <f t="shared" si="17"/>
        <v>04:54.33</v>
      </c>
      <c r="N30" s="9" t="str">
        <f t="shared" si="18"/>
        <v>04:54.33</v>
      </c>
      <c r="O30" s="9" t="str">
        <f t="shared" si="19"/>
        <v>04:54.33</v>
      </c>
      <c r="P30" s="9" t="str">
        <f t="shared" si="20"/>
        <v>04:54.33</v>
      </c>
      <c r="R30" s="9">
        <f t="shared" si="21"/>
        <v>0.0034081972222222224</v>
      </c>
      <c r="S30" s="9">
        <f t="shared" si="22"/>
        <v>0.003428100753180278</v>
      </c>
      <c r="T30" s="9" t="str">
        <f t="shared" si="23"/>
        <v>04:56.19</v>
      </c>
      <c r="U30" s="9" t="str">
        <f t="shared" si="24"/>
        <v>04:56.19</v>
      </c>
      <c r="V30" s="7" t="s">
        <v>784</v>
      </c>
    </row>
    <row r="31" spans="2:23" ht="12.75">
      <c r="B31" s="8">
        <v>6</v>
      </c>
      <c r="C31" s="7" t="s">
        <v>955</v>
      </c>
      <c r="D31" s="7" t="str">
        <f>IF(V31="Y",IF(L31="Y"," "&amp;U31,"-"&amp;U31),IF(L31="M"," "&amp;P31,"-"&amp;P31))</f>
        <v> 04:56.24</v>
      </c>
      <c r="E31" s="7" t="s">
        <v>782</v>
      </c>
      <c r="G31" s="7" t="s">
        <v>886</v>
      </c>
      <c r="H31" s="7">
        <v>11</v>
      </c>
      <c r="I31" s="7" t="s">
        <v>818</v>
      </c>
      <c r="J31" s="7" t="s">
        <v>739</v>
      </c>
      <c r="K31" s="7" t="s">
        <v>376</v>
      </c>
      <c r="L31" s="7" t="s">
        <v>784</v>
      </c>
      <c r="M31" s="9" t="str">
        <f>IF(E31="F",K31,K31+0.0000016)</f>
        <v>04:56.24</v>
      </c>
      <c r="N31" s="9" t="str">
        <f>IF(L31="Y",M31*0.9942,M31)</f>
        <v>04:56.24</v>
      </c>
      <c r="O31" s="9" t="str">
        <f t="shared" si="19"/>
        <v>04:56.24</v>
      </c>
      <c r="P31" s="9" t="str">
        <f>IF(E31="F",O31,O31&amp;" f")</f>
        <v>04:56.24</v>
      </c>
      <c r="R31" s="9">
        <f>IF(E31="F",K31+0.0000016)</f>
        <v>0.0034303037037037034</v>
      </c>
      <c r="S31" s="9">
        <f>IF(L31="M",R31*1.0058399,R31)</f>
        <v>0.0034503363343029625</v>
      </c>
      <c r="T31" s="9" t="str">
        <f t="shared" si="23"/>
        <v>04:58.11</v>
      </c>
      <c r="U31" s="9" t="str">
        <f>IF(E31="F",T31,T31&amp;" f")</f>
        <v>04:58.11</v>
      </c>
      <c r="V31" s="7" t="s">
        <v>784</v>
      </c>
      <c r="W31" s="9"/>
    </row>
    <row r="32" spans="2:23" ht="12.75">
      <c r="B32" s="8">
        <v>4</v>
      </c>
      <c r="C32" s="7" t="s">
        <v>956</v>
      </c>
      <c r="D32" s="7" t="str">
        <f t="shared" si="16"/>
        <v> 04:58.14</v>
      </c>
      <c r="E32" s="7" t="s">
        <v>782</v>
      </c>
      <c r="G32" s="7" t="s">
        <v>856</v>
      </c>
      <c r="H32" s="7">
        <v>12</v>
      </c>
      <c r="I32" s="7" t="s">
        <v>834</v>
      </c>
      <c r="J32" s="7" t="s">
        <v>692</v>
      </c>
      <c r="K32" s="7" t="s">
        <v>691</v>
      </c>
      <c r="L32" s="7" t="s">
        <v>784</v>
      </c>
      <c r="M32" s="9" t="str">
        <f t="shared" si="17"/>
        <v>04:58.14</v>
      </c>
      <c r="N32" s="9" t="str">
        <f t="shared" si="18"/>
        <v>04:58.14</v>
      </c>
      <c r="O32" s="9" t="str">
        <f t="shared" si="19"/>
        <v>04:58.14</v>
      </c>
      <c r="P32" s="9" t="str">
        <f t="shared" si="20"/>
        <v>04:58.14</v>
      </c>
      <c r="R32" s="9">
        <f t="shared" si="21"/>
        <v>0.003452294444444445</v>
      </c>
      <c r="S32" s="9">
        <f t="shared" si="22"/>
        <v>0.0034724554987705563</v>
      </c>
      <c r="T32" s="9" t="str">
        <f t="shared" si="23"/>
        <v>05:00.02</v>
      </c>
      <c r="U32" s="9" t="str">
        <f t="shared" si="24"/>
        <v>05:00.02</v>
      </c>
      <c r="V32" s="7" t="s">
        <v>784</v>
      </c>
      <c r="W32" s="9"/>
    </row>
    <row r="33" spans="2:23" ht="12.75">
      <c r="B33" s="8">
        <v>2</v>
      </c>
      <c r="C33" s="7" t="s">
        <v>957</v>
      </c>
      <c r="D33" s="7" t="str">
        <f>IF(V33="Y",IF(L33="Y"," "&amp;U33,"-"&amp;U33),IF(L33="M"," "&amp;P33,"-"&amp;P33))</f>
        <v> 05:00.62</v>
      </c>
      <c r="E33" s="7" t="s">
        <v>782</v>
      </c>
      <c r="G33" s="7" t="s">
        <v>1560</v>
      </c>
      <c r="H33" s="7" t="s">
        <v>963</v>
      </c>
      <c r="I33" s="7" t="s">
        <v>838</v>
      </c>
      <c r="J33" s="7" t="s">
        <v>1747</v>
      </c>
      <c r="K33" s="7" t="s">
        <v>1746</v>
      </c>
      <c r="L33" s="7" t="s">
        <v>784</v>
      </c>
      <c r="M33" s="9" t="str">
        <f>IF(E33="F",K33,K33+0.0000016)</f>
        <v>05:00.62</v>
      </c>
      <c r="N33" s="9" t="str">
        <f>IF(L33="Y",M33*0.9942,M33)</f>
        <v>05:00.62</v>
      </c>
      <c r="O33" s="9" t="str">
        <f t="shared" si="19"/>
        <v>05:00.62</v>
      </c>
      <c r="P33" s="9" t="str">
        <f>IF(E33="F",O33,O33&amp;" f")</f>
        <v>05:00.62</v>
      </c>
      <c r="R33" s="9">
        <f>IF(E33="F",K33+0.0000016)</f>
        <v>0.003480998148148148</v>
      </c>
      <c r="S33" s="9">
        <f>IF(L33="M",R33*1.0058399,R33)</f>
        <v>0.0035013268292335186</v>
      </c>
      <c r="T33" s="9" t="str">
        <f t="shared" si="23"/>
        <v>05:02.51</v>
      </c>
      <c r="U33" s="9" t="str">
        <f>IF(E33="F",T33,T33&amp;" f")</f>
        <v>05:02.51</v>
      </c>
      <c r="V33" s="7" t="s">
        <v>784</v>
      </c>
      <c r="W33" s="9"/>
    </row>
    <row r="34" spans="2:23" ht="12.75">
      <c r="B34" s="8">
        <v>1</v>
      </c>
      <c r="C34" s="7" t="s">
        <v>958</v>
      </c>
      <c r="D34" s="7" t="str">
        <f>IF(V34="Y",IF(L34="Y"," "&amp;U34,"-"&amp;U34),IF(L34="M"," "&amp;P34,"-"&amp;P34))</f>
        <v> 05:02.57</v>
      </c>
      <c r="E34" s="7" t="s">
        <v>782</v>
      </c>
      <c r="G34" s="7" t="s">
        <v>293</v>
      </c>
      <c r="H34" s="7" t="s">
        <v>962</v>
      </c>
      <c r="I34" s="7" t="s">
        <v>816</v>
      </c>
      <c r="J34" s="7" t="s">
        <v>1385</v>
      </c>
      <c r="K34" s="7" t="s">
        <v>1219</v>
      </c>
      <c r="L34" s="7" t="s">
        <v>784</v>
      </c>
      <c r="M34" s="9" t="str">
        <f>IF(E34="F",K34,K34+0.0000016)</f>
        <v>05:02.57</v>
      </c>
      <c r="N34" s="9" t="str">
        <f>IF(L34="Y",M34*0.9942,M34)</f>
        <v>05:02.57</v>
      </c>
      <c r="O34" s="9" t="str">
        <f t="shared" si="19"/>
        <v>05:02.57</v>
      </c>
      <c r="P34" s="9" t="str">
        <f>IF(E34="F",O34,O34&amp;" f")</f>
        <v>05:02.57</v>
      </c>
      <c r="R34" s="9">
        <f>IF(E34="F",K34+0.0000016)</f>
        <v>0.0035035675925925926</v>
      </c>
      <c r="S34" s="9">
        <f>IF(L34="M",R34*1.0058399,R34)</f>
        <v>0.003524028076976574</v>
      </c>
      <c r="T34" s="9" t="str">
        <f t="shared" si="23"/>
        <v>05:04.48</v>
      </c>
      <c r="U34" s="9" t="str">
        <f>IF(E34="F",T34,T34&amp;" f")</f>
        <v>05:04.48</v>
      </c>
      <c r="V34" s="7" t="s">
        <v>784</v>
      </c>
      <c r="W34" s="9"/>
    </row>
    <row r="35" spans="3:22" ht="12.75">
      <c r="C35" s="7" t="s">
        <v>959</v>
      </c>
      <c r="D35" s="7" t="str">
        <f t="shared" si="16"/>
        <v> 05:03.74</v>
      </c>
      <c r="E35" s="7" t="s">
        <v>782</v>
      </c>
      <c r="G35" s="7" t="s">
        <v>795</v>
      </c>
      <c r="H35" s="7">
        <v>12</v>
      </c>
      <c r="I35" s="7" t="s">
        <v>849</v>
      </c>
      <c r="J35" s="7" t="s">
        <v>994</v>
      </c>
      <c r="K35" s="7" t="s">
        <v>1634</v>
      </c>
      <c r="L35" s="7" t="s">
        <v>784</v>
      </c>
      <c r="M35" s="9" t="str">
        <f t="shared" si="17"/>
        <v>05:03.74</v>
      </c>
      <c r="N35" s="9" t="str">
        <f t="shared" si="18"/>
        <v>05:03.74</v>
      </c>
      <c r="O35" s="9" t="str">
        <f t="shared" si="19"/>
        <v>05:03.74</v>
      </c>
      <c r="P35" s="9" t="str">
        <f t="shared" si="20"/>
        <v>05:03.74</v>
      </c>
      <c r="R35" s="9">
        <f t="shared" si="21"/>
        <v>0.0035171092592592595</v>
      </c>
      <c r="S35" s="9">
        <f t="shared" si="22"/>
        <v>0.0035376488256224077</v>
      </c>
      <c r="T35" s="9" t="str">
        <f t="shared" si="23"/>
        <v>05:05.65</v>
      </c>
      <c r="U35" s="9" t="str">
        <f t="shared" si="24"/>
        <v>05:05.65</v>
      </c>
      <c r="V35" s="7" t="s">
        <v>784</v>
      </c>
    </row>
    <row r="36" spans="3:23" ht="12.75">
      <c r="C36" s="7" t="s">
        <v>960</v>
      </c>
      <c r="D36" s="7" t="str">
        <f>IF(V36="Y",IF(L36="Y"," "&amp;U36,"-"&amp;U36),IF(L36="M"," "&amp;P36,"-"&amp;P36))</f>
        <v>-05:05.13</v>
      </c>
      <c r="E36" s="7" t="s">
        <v>782</v>
      </c>
      <c r="G36" s="7" t="s">
        <v>874</v>
      </c>
      <c r="H36" s="7">
        <v>11</v>
      </c>
      <c r="I36" s="7" t="s">
        <v>783</v>
      </c>
      <c r="J36" s="7" t="s">
        <v>920</v>
      </c>
      <c r="K36" s="7" t="s">
        <v>1482</v>
      </c>
      <c r="L36" s="7" t="s">
        <v>1509</v>
      </c>
      <c r="M36" s="9" t="str">
        <f>IF(E36="F",K36,K36+0.0000016)</f>
        <v>05:06.91</v>
      </c>
      <c r="N36" s="9">
        <f>IF(L36="Y",M36*0.9942,M36)</f>
        <v>0.0035315963194444445</v>
      </c>
      <c r="O36" s="9" t="str">
        <f t="shared" si="19"/>
        <v>05:05.13</v>
      </c>
      <c r="P36" s="9" t="str">
        <f>IF(E36="F",O36,O36&amp;" f")</f>
        <v>05:05.13</v>
      </c>
      <c r="R36" s="9">
        <f>IF(E36="F",K36+0.0000016)</f>
        <v>0.0035537990740740744</v>
      </c>
      <c r="S36" s="9">
        <f>IF(L36="M",R36*1.0058399,R36)</f>
        <v>0.0035537990740740744</v>
      </c>
      <c r="T36" s="9" t="str">
        <f t="shared" si="23"/>
        <v>05:07.05</v>
      </c>
      <c r="U36" s="9" t="str">
        <f>IF(E36="F",T36,T36&amp;" f")</f>
        <v>05:07.05</v>
      </c>
      <c r="V36" s="7" t="s">
        <v>784</v>
      </c>
      <c r="W36" s="9"/>
    </row>
    <row r="37" spans="3:23" ht="12.75">
      <c r="C37" s="7" t="s">
        <v>961</v>
      </c>
      <c r="D37" s="7" t="str">
        <f>IF(V37="Y",IF(L37="Y"," "&amp;U37,"-"&amp;U37),IF(L37="M"," "&amp;P37,"-"&amp;P37))</f>
        <v>-05:05.66 f</v>
      </c>
      <c r="G37" s="7" t="s">
        <v>889</v>
      </c>
      <c r="H37" s="7">
        <v>11</v>
      </c>
      <c r="I37" s="7" t="s">
        <v>831</v>
      </c>
      <c r="J37" s="7" t="s">
        <v>1281</v>
      </c>
      <c r="K37" s="7" t="s">
        <v>1282</v>
      </c>
      <c r="L37" s="7" t="s">
        <v>1509</v>
      </c>
      <c r="M37" s="9">
        <f>IF(E37="F",K37,K37+0.0000016)</f>
        <v>0.0035583129629629634</v>
      </c>
      <c r="N37" s="9">
        <f>IF(L37="Y",M37*0.9942,M37)</f>
        <v>0.0035376747477777783</v>
      </c>
      <c r="O37" s="9" t="str">
        <f t="shared" si="19"/>
        <v>05:05.66</v>
      </c>
      <c r="P37" s="9" t="str">
        <f>IF(E37="F",O37,O37&amp;" f")</f>
        <v>05:05.66 f</v>
      </c>
      <c r="R37" s="9" t="b">
        <f>IF(E37="F",K37+0.0000016)</f>
        <v>0</v>
      </c>
      <c r="S37" s="9" t="b">
        <f>IF(L37="M",R37*1.0058399,R37)</f>
        <v>0</v>
      </c>
      <c r="T37" s="9" t="str">
        <f t="shared" si="23"/>
        <v>FALSE</v>
      </c>
      <c r="U37" s="9" t="str">
        <f>IF(E37="F",T37,T37&amp;" f")</f>
        <v>FALSE f</v>
      </c>
      <c r="V37" s="7" t="s">
        <v>784</v>
      </c>
      <c r="W37" s="9"/>
    </row>
    <row r="38" spans="3:23" ht="12.75">
      <c r="C38" s="7" t="s">
        <v>962</v>
      </c>
      <c r="D38" s="7" t="str">
        <f t="shared" si="16"/>
        <v> 05:06.19</v>
      </c>
      <c r="E38" s="7" t="s">
        <v>782</v>
      </c>
      <c r="G38" s="7" t="s">
        <v>1635</v>
      </c>
      <c r="H38" s="7" t="s">
        <v>961</v>
      </c>
      <c r="I38" s="7" t="s">
        <v>835</v>
      </c>
      <c r="J38" s="7" t="s">
        <v>1387</v>
      </c>
      <c r="K38" s="7" t="s">
        <v>1220</v>
      </c>
      <c r="L38" s="7" t="s">
        <v>784</v>
      </c>
      <c r="M38" s="9" t="str">
        <f t="shared" si="17"/>
        <v>05:06.19</v>
      </c>
      <c r="N38" s="9" t="str">
        <f t="shared" si="18"/>
        <v>05:06.19</v>
      </c>
      <c r="O38" s="9" t="str">
        <f t="shared" si="19"/>
        <v>05:06.19</v>
      </c>
      <c r="P38" s="9" t="str">
        <f t="shared" si="20"/>
        <v>05:06.19</v>
      </c>
      <c r="R38" s="9">
        <f t="shared" si="21"/>
        <v>0.003545465740740741</v>
      </c>
      <c r="S38" s="9">
        <f t="shared" si="22"/>
        <v>0.003566170906120093</v>
      </c>
      <c r="T38" s="9" t="str">
        <f t="shared" si="23"/>
        <v>05:08.12</v>
      </c>
      <c r="U38" s="9" t="str">
        <f t="shared" si="24"/>
        <v>05:08.12</v>
      </c>
      <c r="V38" s="7" t="s">
        <v>784</v>
      </c>
      <c r="W38" s="9"/>
    </row>
    <row r="39" spans="3:23" ht="12.75">
      <c r="C39" s="7" t="s">
        <v>963</v>
      </c>
      <c r="D39" s="7" t="str">
        <f>IF(V39="Y",IF(L39="Y"," "&amp;U39,"-"&amp;U39),IF(L39="M"," "&amp;P39,"-"&amp;P39))</f>
        <v> 05:06.86</v>
      </c>
      <c r="E39" s="7" t="s">
        <v>782</v>
      </c>
      <c r="G39" s="7" t="s">
        <v>1511</v>
      </c>
      <c r="H39" s="7" t="s">
        <v>961</v>
      </c>
      <c r="I39" s="7" t="s">
        <v>830</v>
      </c>
      <c r="J39" s="7" t="s">
        <v>1455</v>
      </c>
      <c r="K39" s="7" t="s">
        <v>1221</v>
      </c>
      <c r="L39" s="7" t="s">
        <v>784</v>
      </c>
      <c r="M39" s="9" t="str">
        <f>IF(E39="F",K39,K39+0.0000016)</f>
        <v>05:06.86</v>
      </c>
      <c r="N39" s="9" t="str">
        <f>IF(L39="Y",M39*0.9942,M39)</f>
        <v>05:06.86</v>
      </c>
      <c r="O39" s="9" t="str">
        <f t="shared" si="19"/>
        <v>05:06.86</v>
      </c>
      <c r="P39" s="9" t="str">
        <f>IF(E39="F",O39,O39&amp;" f")</f>
        <v>05:06.86</v>
      </c>
      <c r="R39" s="9">
        <f>IF(E39="F",K39+0.0000016)</f>
        <v>0.0035532203703703704</v>
      </c>
      <c r="S39" s="9">
        <f>IF(L39="M",R39*1.0058399,R39)</f>
        <v>0.0035739708220112964</v>
      </c>
      <c r="T39" s="9" t="str">
        <f t="shared" si="23"/>
        <v>05:08.79</v>
      </c>
      <c r="U39" s="9" t="str">
        <f>IF(E39="F",T39,T39&amp;" f")</f>
        <v>05:08.79</v>
      </c>
      <c r="V39" s="7" t="s">
        <v>784</v>
      </c>
      <c r="W39" s="9"/>
    </row>
    <row r="40" spans="3:23" ht="12.75">
      <c r="C40" s="7" t="s">
        <v>791</v>
      </c>
      <c r="D40" s="7" t="str">
        <f t="shared" si="16"/>
        <v> 05:08.79</v>
      </c>
      <c r="E40" s="7" t="s">
        <v>782</v>
      </c>
      <c r="G40" s="7" t="s">
        <v>853</v>
      </c>
      <c r="H40" s="7" t="s">
        <v>963</v>
      </c>
      <c r="I40" s="7" t="s">
        <v>854</v>
      </c>
      <c r="J40" s="7" t="s">
        <v>599</v>
      </c>
      <c r="K40" s="7" t="s">
        <v>629</v>
      </c>
      <c r="L40" s="7" t="s">
        <v>784</v>
      </c>
      <c r="M40" s="9" t="str">
        <f t="shared" si="17"/>
        <v>05:08.79</v>
      </c>
      <c r="N40" s="9" t="str">
        <f t="shared" si="18"/>
        <v>05:08.79</v>
      </c>
      <c r="O40" s="9" t="str">
        <f t="shared" si="19"/>
        <v>05:08.79</v>
      </c>
      <c r="P40" s="9" t="str">
        <f t="shared" si="20"/>
        <v>05:08.79</v>
      </c>
      <c r="R40" s="9">
        <f t="shared" si="21"/>
        <v>0.003575558333333333</v>
      </c>
      <c r="S40" s="9">
        <f t="shared" si="22"/>
        <v>0.0035964392364441666</v>
      </c>
      <c r="T40" s="9" t="str">
        <f t="shared" si="23"/>
        <v>05:10.73</v>
      </c>
      <c r="U40" s="9" t="str">
        <f t="shared" si="24"/>
        <v>05:10.73</v>
      </c>
      <c r="V40" s="7" t="s">
        <v>784</v>
      </c>
      <c r="W40" s="9"/>
    </row>
    <row r="41" spans="3:23" ht="12.75">
      <c r="C41" s="7" t="s">
        <v>964</v>
      </c>
      <c r="D41" s="7" t="str">
        <f>IF(V41="Y",IF(L41="Y"," "&amp;U41,"-"&amp;U41),IF(L41="M"," "&amp;P41,"-"&amp;P41))</f>
        <v> 05:09.25</v>
      </c>
      <c r="E41" s="7" t="s">
        <v>782</v>
      </c>
      <c r="G41" s="7" t="s">
        <v>439</v>
      </c>
      <c r="H41" s="7" t="s">
        <v>962</v>
      </c>
      <c r="I41" s="7" t="s">
        <v>1024</v>
      </c>
      <c r="J41" s="7" t="s">
        <v>138</v>
      </c>
      <c r="K41" s="7" t="s">
        <v>139</v>
      </c>
      <c r="L41" s="7" t="s">
        <v>784</v>
      </c>
      <c r="M41" s="9" t="str">
        <f>IF(E41="F",K41,K41+0.0000016)</f>
        <v>05:09.25</v>
      </c>
      <c r="N41" s="9" t="str">
        <f>IF(L41="Y",M41*0.9942,M41)</f>
        <v>05:09.25</v>
      </c>
      <c r="O41" s="9" t="str">
        <f t="shared" si="19"/>
        <v>05:09.25</v>
      </c>
      <c r="P41" s="9" t="str">
        <f>IF(E41="F",O41,O41&amp;" f")</f>
        <v>05:09.25</v>
      </c>
      <c r="R41" s="9">
        <f>IF(E41="F",K41+0.0000016)</f>
        <v>0.003580882407407408</v>
      </c>
      <c r="S41" s="9">
        <f>IF(L41="M",R41*1.0058399,R41)</f>
        <v>0.0036017944025784265</v>
      </c>
      <c r="T41" s="9" t="str">
        <f t="shared" si="23"/>
        <v>05:11.20</v>
      </c>
      <c r="U41" s="9" t="str">
        <f>IF(E41="F",T41,T41&amp;" f")</f>
        <v>05:11.20</v>
      </c>
      <c r="V41" s="7" t="s">
        <v>784</v>
      </c>
      <c r="W41" s="9"/>
    </row>
    <row r="42" spans="3:23" ht="12.75">
      <c r="C42" s="7" t="s">
        <v>965</v>
      </c>
      <c r="D42" s="7" t="str">
        <f t="shared" si="16"/>
        <v>-05:10.38</v>
      </c>
      <c r="E42" s="7" t="s">
        <v>782</v>
      </c>
      <c r="G42" s="7" t="s">
        <v>807</v>
      </c>
      <c r="H42" s="7" t="s">
        <v>791</v>
      </c>
      <c r="I42" s="7" t="s">
        <v>849</v>
      </c>
      <c r="J42" s="7" t="s">
        <v>283</v>
      </c>
      <c r="K42" s="7" t="s">
        <v>282</v>
      </c>
      <c r="L42" s="7" t="s">
        <v>1509</v>
      </c>
      <c r="M42" s="9" t="str">
        <f t="shared" si="17"/>
        <v>05:12.19</v>
      </c>
      <c r="N42" s="9">
        <f t="shared" si="18"/>
        <v>0.0035923529861111103</v>
      </c>
      <c r="O42" s="9" t="str">
        <f t="shared" si="19"/>
        <v>05:10.38</v>
      </c>
      <c r="P42" s="9" t="str">
        <f t="shared" si="20"/>
        <v>05:10.38</v>
      </c>
      <c r="R42" s="9">
        <f t="shared" si="21"/>
        <v>0.0036149101851851847</v>
      </c>
      <c r="S42" s="9">
        <f t="shared" si="22"/>
        <v>0.0036149101851851847</v>
      </c>
      <c r="T42" s="9" t="str">
        <f t="shared" si="23"/>
        <v>05:12.33</v>
      </c>
      <c r="U42" s="9" t="str">
        <f t="shared" si="24"/>
        <v>05:12.33</v>
      </c>
      <c r="V42" s="7" t="s">
        <v>784</v>
      </c>
      <c r="W42" s="9"/>
    </row>
    <row r="43" spans="3:23" ht="12.75">
      <c r="C43" s="7" t="s">
        <v>966</v>
      </c>
      <c r="D43" s="7" t="str">
        <f t="shared" si="16"/>
        <v> 05:11.25</v>
      </c>
      <c r="E43" s="7" t="s">
        <v>782</v>
      </c>
      <c r="G43" s="7" t="s">
        <v>1815</v>
      </c>
      <c r="H43" s="7" t="s">
        <v>963</v>
      </c>
      <c r="I43" s="7" t="s">
        <v>314</v>
      </c>
      <c r="J43" s="7" t="s">
        <v>338</v>
      </c>
      <c r="K43" s="7" t="s">
        <v>377</v>
      </c>
      <c r="L43" s="7" t="s">
        <v>784</v>
      </c>
      <c r="M43" s="9" t="str">
        <f t="shared" si="17"/>
        <v>05:11.25</v>
      </c>
      <c r="N43" s="9" t="str">
        <f t="shared" si="18"/>
        <v>05:11.25</v>
      </c>
      <c r="O43" s="9" t="str">
        <f t="shared" si="19"/>
        <v>05:11.25</v>
      </c>
      <c r="P43" s="9" t="str">
        <f t="shared" si="20"/>
        <v>05:11.25</v>
      </c>
      <c r="R43" s="9">
        <f t="shared" si="21"/>
        <v>0.0036040305555555554</v>
      </c>
      <c r="S43" s="9">
        <f t="shared" si="22"/>
        <v>0.0036250777335969445</v>
      </c>
      <c r="T43" s="9" t="str">
        <f t="shared" si="23"/>
        <v>05:13.21</v>
      </c>
      <c r="U43" s="9" t="str">
        <f t="shared" si="24"/>
        <v>05:13.21</v>
      </c>
      <c r="V43" s="7" t="s">
        <v>784</v>
      </c>
      <c r="W43" s="9"/>
    </row>
    <row r="44" spans="3:23" ht="12.75">
      <c r="C44" s="7" t="s">
        <v>967</v>
      </c>
      <c r="D44" s="7" t="str">
        <f t="shared" si="16"/>
        <v> 05:12.53</v>
      </c>
      <c r="E44" s="7" t="s">
        <v>782</v>
      </c>
      <c r="G44" s="7" t="s">
        <v>284</v>
      </c>
      <c r="H44" s="7" t="s">
        <v>791</v>
      </c>
      <c r="I44" s="7" t="s">
        <v>834</v>
      </c>
      <c r="J44" s="7" t="s">
        <v>266</v>
      </c>
      <c r="K44" s="7" t="s">
        <v>270</v>
      </c>
      <c r="L44" s="7" t="s">
        <v>784</v>
      </c>
      <c r="M44" s="9" t="str">
        <f t="shared" si="17"/>
        <v>05:12.53</v>
      </c>
      <c r="N44" s="9" t="str">
        <f t="shared" si="18"/>
        <v>05:12.53</v>
      </c>
      <c r="O44" s="9" t="str">
        <f t="shared" si="19"/>
        <v>05:12.53</v>
      </c>
      <c r="P44" s="9" t="str">
        <f t="shared" si="20"/>
        <v>05:12.53</v>
      </c>
      <c r="R44" s="9">
        <f t="shared" si="21"/>
        <v>0.003618845370370371</v>
      </c>
      <c r="S44" s="9">
        <f t="shared" si="22"/>
        <v>0.0036399790654487968</v>
      </c>
      <c r="T44" s="9" t="str">
        <f t="shared" si="23"/>
        <v>05:14.49</v>
      </c>
      <c r="U44" s="9" t="str">
        <f t="shared" si="24"/>
        <v>05:14.49</v>
      </c>
      <c r="V44" s="7" t="s">
        <v>784</v>
      </c>
      <c r="W44" s="9"/>
    </row>
    <row r="45" spans="3:23" ht="12.75">
      <c r="C45" s="7" t="s">
        <v>968</v>
      </c>
      <c r="D45" s="7" t="str">
        <f aca="true" t="shared" si="25" ref="D45:D53">IF(V45="Y",IF(L45="Y"," "&amp;U45,"-"&amp;U45),IF(L45="M"," "&amp;P45,"-"&amp;P45))</f>
        <v>-05:12.98</v>
      </c>
      <c r="E45" s="7" t="s">
        <v>782</v>
      </c>
      <c r="G45" s="7" t="s">
        <v>226</v>
      </c>
      <c r="H45" s="7" t="s">
        <v>963</v>
      </c>
      <c r="I45" s="7" t="s">
        <v>835</v>
      </c>
      <c r="J45" s="7" t="s">
        <v>140</v>
      </c>
      <c r="K45" s="7" t="s">
        <v>141</v>
      </c>
      <c r="L45" s="7" t="s">
        <v>1509</v>
      </c>
      <c r="M45" s="9" t="str">
        <f aca="true" t="shared" si="26" ref="M45:M53">IF(E45="F",K45,K45+0.0000016)</f>
        <v>05:14.81</v>
      </c>
      <c r="N45" s="9">
        <f aca="true" t="shared" si="27" ref="N45:N53">IF(L45="Y",M45*0.9942,M45)</f>
        <v>0.0036225011805555555</v>
      </c>
      <c r="O45" s="9" t="str">
        <f t="shared" si="19"/>
        <v>05:12.98</v>
      </c>
      <c r="P45" s="9" t="str">
        <f aca="true" t="shared" si="28" ref="P45:P53">IF(E45="F",O45,O45&amp;" f")</f>
        <v>05:12.98</v>
      </c>
      <c r="R45" s="9">
        <f aca="true" t="shared" si="29" ref="R45:R53">IF(E45="F",K45+0.0000016)</f>
        <v>0.0036452342592592593</v>
      </c>
      <c r="S45" s="9">
        <f aca="true" t="shared" si="30" ref="S45:S53">IF(L45="M",R45*1.0058399,R45)</f>
        <v>0.0036452342592592593</v>
      </c>
      <c r="T45" s="9" t="str">
        <f t="shared" si="23"/>
        <v>05:14.95</v>
      </c>
      <c r="U45" s="9" t="str">
        <f aca="true" t="shared" si="31" ref="U45:U53">IF(E45="F",T45,T45&amp;" f")</f>
        <v>05:14.95</v>
      </c>
      <c r="V45" s="7" t="s">
        <v>784</v>
      </c>
      <c r="W45" s="9"/>
    </row>
    <row r="46" spans="3:23" ht="12.75">
      <c r="C46" s="7" t="s">
        <v>969</v>
      </c>
      <c r="D46" s="7" t="str">
        <f t="shared" si="25"/>
        <v>-05:13.13</v>
      </c>
      <c r="E46" s="7" t="s">
        <v>782</v>
      </c>
      <c r="G46" s="7" t="s">
        <v>1508</v>
      </c>
      <c r="H46" s="7" t="s">
        <v>963</v>
      </c>
      <c r="I46" s="7" t="s">
        <v>783</v>
      </c>
      <c r="J46" s="7" t="s">
        <v>921</v>
      </c>
      <c r="K46" s="7" t="s">
        <v>1483</v>
      </c>
      <c r="L46" s="7" t="s">
        <v>1509</v>
      </c>
      <c r="M46" s="9" t="str">
        <f t="shared" si="26"/>
        <v>05:14.96</v>
      </c>
      <c r="N46" s="9">
        <f t="shared" si="27"/>
        <v>0.0036242272222222222</v>
      </c>
      <c r="O46" s="9" t="str">
        <f t="shared" si="19"/>
        <v>05:13.13</v>
      </c>
      <c r="P46" s="9" t="str">
        <f t="shared" si="28"/>
        <v>05:13.13</v>
      </c>
      <c r="R46" s="9">
        <f t="shared" si="29"/>
        <v>0.0036469703703703705</v>
      </c>
      <c r="S46" s="9">
        <f t="shared" si="30"/>
        <v>0.0036469703703703705</v>
      </c>
      <c r="T46" s="9" t="str">
        <f t="shared" si="23"/>
        <v>05:15.10</v>
      </c>
      <c r="U46" s="9" t="str">
        <f t="shared" si="31"/>
        <v>05:15.10</v>
      </c>
      <c r="V46" s="7" t="s">
        <v>784</v>
      </c>
      <c r="W46" s="9"/>
    </row>
    <row r="47" spans="3:23" ht="12.75">
      <c r="C47" s="7" t="s">
        <v>970</v>
      </c>
      <c r="D47" s="7" t="str">
        <f t="shared" si="25"/>
        <v> 05:13.34</v>
      </c>
      <c r="E47" s="7" t="s">
        <v>782</v>
      </c>
      <c r="G47" s="7" t="s">
        <v>881</v>
      </c>
      <c r="H47" s="7" t="s">
        <v>791</v>
      </c>
      <c r="I47" s="7" t="s">
        <v>840</v>
      </c>
      <c r="J47" s="7" t="s">
        <v>340</v>
      </c>
      <c r="K47" s="7" t="s">
        <v>378</v>
      </c>
      <c r="L47" s="7" t="s">
        <v>784</v>
      </c>
      <c r="M47" s="9" t="str">
        <f t="shared" si="26"/>
        <v>05:13.34</v>
      </c>
      <c r="N47" s="9" t="str">
        <f t="shared" si="27"/>
        <v>05:13.34</v>
      </c>
      <c r="O47" s="9" t="str">
        <f t="shared" si="19"/>
        <v>05:13.34</v>
      </c>
      <c r="P47" s="9" t="str">
        <f t="shared" si="28"/>
        <v>05:13.34</v>
      </c>
      <c r="R47" s="9">
        <f t="shared" si="29"/>
        <v>0.0036282203703703704</v>
      </c>
      <c r="S47" s="9">
        <f t="shared" si="30"/>
        <v>0.0036494088145112963</v>
      </c>
      <c r="T47" s="9" t="str">
        <f t="shared" si="23"/>
        <v>05:15.31</v>
      </c>
      <c r="U47" s="9" t="str">
        <f t="shared" si="31"/>
        <v>05:15.31</v>
      </c>
      <c r="V47" s="7" t="s">
        <v>784</v>
      </c>
      <c r="W47" s="9"/>
    </row>
    <row r="48" spans="3:23" ht="12.75">
      <c r="C48" s="7" t="s">
        <v>971</v>
      </c>
      <c r="D48" s="7" t="str">
        <f t="shared" si="25"/>
        <v> 05:13.50</v>
      </c>
      <c r="E48" s="7" t="s">
        <v>782</v>
      </c>
      <c r="G48" s="7" t="s">
        <v>1700</v>
      </c>
      <c r="H48" s="7" t="s">
        <v>791</v>
      </c>
      <c r="I48" s="7" t="s">
        <v>2056</v>
      </c>
      <c r="J48" s="7" t="s">
        <v>1886</v>
      </c>
      <c r="K48" s="7" t="s">
        <v>1901</v>
      </c>
      <c r="L48" s="7" t="s">
        <v>784</v>
      </c>
      <c r="M48" s="9" t="str">
        <f t="shared" si="26"/>
        <v>05:13.50</v>
      </c>
      <c r="N48" s="9" t="str">
        <f t="shared" si="27"/>
        <v>05:13.50</v>
      </c>
      <c r="O48" s="9" t="str">
        <f t="shared" si="19"/>
        <v>05:13.50</v>
      </c>
      <c r="P48" s="9" t="str">
        <f t="shared" si="28"/>
        <v>05:13.50</v>
      </c>
      <c r="R48" s="9">
        <f t="shared" si="29"/>
        <v>0.003630072222222222</v>
      </c>
      <c r="S48" s="9">
        <f t="shared" si="30"/>
        <v>0.003651271480992778</v>
      </c>
      <c r="T48" s="9" t="str">
        <f t="shared" si="23"/>
        <v>05:15.47</v>
      </c>
      <c r="U48" s="9" t="str">
        <f t="shared" si="31"/>
        <v>05:15.47</v>
      </c>
      <c r="V48" s="7" t="s">
        <v>784</v>
      </c>
      <c r="W48" s="9"/>
    </row>
    <row r="49" spans="3:23" ht="12.75">
      <c r="C49" s="7" t="s">
        <v>973</v>
      </c>
      <c r="D49" s="7" t="str">
        <f t="shared" si="25"/>
        <v> 05:14.08</v>
      </c>
      <c r="E49" s="7" t="s">
        <v>782</v>
      </c>
      <c r="G49" s="7" t="s">
        <v>313</v>
      </c>
      <c r="H49" s="7" t="s">
        <v>962</v>
      </c>
      <c r="I49" s="7" t="s">
        <v>314</v>
      </c>
      <c r="J49" s="7" t="s">
        <v>1814</v>
      </c>
      <c r="K49" s="7" t="s">
        <v>235</v>
      </c>
      <c r="L49" s="7" t="s">
        <v>784</v>
      </c>
      <c r="M49" s="9" t="str">
        <f t="shared" si="26"/>
        <v>05:14.08</v>
      </c>
      <c r="N49" s="9" t="str">
        <f t="shared" si="27"/>
        <v>05:14.08</v>
      </c>
      <c r="O49" s="9" t="str">
        <f t="shared" si="19"/>
        <v>05:14.08</v>
      </c>
      <c r="P49" s="9" t="str">
        <f t="shared" si="28"/>
        <v>05:14.08</v>
      </c>
      <c r="R49" s="9">
        <f t="shared" si="29"/>
        <v>0.0036367851851851853</v>
      </c>
      <c r="S49" s="9">
        <f t="shared" si="30"/>
        <v>0.003658023646988148</v>
      </c>
      <c r="T49" s="9" t="str">
        <f t="shared" si="23"/>
        <v>05:16.05</v>
      </c>
      <c r="U49" s="9" t="str">
        <f t="shared" si="31"/>
        <v>05:16.05</v>
      </c>
      <c r="V49" s="7" t="s">
        <v>784</v>
      </c>
      <c r="W49" s="9"/>
    </row>
    <row r="50" spans="3:23" ht="12.75">
      <c r="C50" s="7" t="s">
        <v>974</v>
      </c>
      <c r="D50" s="7" t="str">
        <f t="shared" si="25"/>
        <v> 05:15.09</v>
      </c>
      <c r="E50" s="7" t="s">
        <v>782</v>
      </c>
      <c r="G50" s="7" t="s">
        <v>215</v>
      </c>
      <c r="H50" s="7" t="s">
        <v>963</v>
      </c>
      <c r="I50" s="7" t="s">
        <v>923</v>
      </c>
      <c r="J50" s="7" t="s">
        <v>1467</v>
      </c>
      <c r="K50" s="7" t="s">
        <v>1222</v>
      </c>
      <c r="L50" s="7" t="s">
        <v>784</v>
      </c>
      <c r="M50" s="9" t="str">
        <f t="shared" si="26"/>
        <v>05:15.09</v>
      </c>
      <c r="N50" s="9" t="str">
        <f t="shared" si="27"/>
        <v>05:15.09</v>
      </c>
      <c r="O50" s="9" t="str">
        <f t="shared" si="19"/>
        <v>05:15.09</v>
      </c>
      <c r="P50" s="9" t="str">
        <f t="shared" si="28"/>
        <v>05:15.09</v>
      </c>
      <c r="R50" s="9">
        <f t="shared" si="29"/>
        <v>0.0036484750000000004</v>
      </c>
      <c r="S50" s="9">
        <f t="shared" si="30"/>
        <v>0.0036697817291525005</v>
      </c>
      <c r="T50" s="9" t="str">
        <f t="shared" si="23"/>
        <v>05:17.07</v>
      </c>
      <c r="U50" s="9" t="str">
        <f t="shared" si="31"/>
        <v>05:17.07</v>
      </c>
      <c r="V50" s="7" t="s">
        <v>784</v>
      </c>
      <c r="W50" s="9"/>
    </row>
    <row r="51" spans="3:23" ht="12.75">
      <c r="C51" s="7" t="s">
        <v>1083</v>
      </c>
      <c r="D51" s="7" t="str">
        <f t="shared" si="25"/>
        <v> 05:15.85</v>
      </c>
      <c r="E51" s="7" t="s">
        <v>782</v>
      </c>
      <c r="G51" s="7" t="s">
        <v>236</v>
      </c>
      <c r="H51" s="7" t="s">
        <v>791</v>
      </c>
      <c r="I51" s="7" t="s">
        <v>858</v>
      </c>
      <c r="J51" s="7" t="s">
        <v>645</v>
      </c>
      <c r="K51" s="7" t="s">
        <v>237</v>
      </c>
      <c r="L51" s="7" t="s">
        <v>784</v>
      </c>
      <c r="M51" s="9" t="str">
        <f t="shared" si="26"/>
        <v>05:15.85</v>
      </c>
      <c r="N51" s="9" t="str">
        <f t="shared" si="27"/>
        <v>05:15.85</v>
      </c>
      <c r="O51" s="9" t="str">
        <f t="shared" si="19"/>
        <v>05:15.85</v>
      </c>
      <c r="P51" s="9" t="str">
        <f t="shared" si="28"/>
        <v>05:15.85</v>
      </c>
      <c r="R51" s="9">
        <f t="shared" si="29"/>
        <v>0.003657271296296296</v>
      </c>
      <c r="S51" s="9">
        <f t="shared" si="30"/>
        <v>0.0036786293949395365</v>
      </c>
      <c r="T51" s="9" t="str">
        <f t="shared" si="23"/>
        <v>05:17.83</v>
      </c>
      <c r="U51" s="9" t="str">
        <f t="shared" si="31"/>
        <v>05:17.83</v>
      </c>
      <c r="V51" s="7" t="s">
        <v>784</v>
      </c>
      <c r="W51" s="9"/>
    </row>
    <row r="52" spans="3:23" ht="12.75">
      <c r="C52" s="7" t="s">
        <v>1084</v>
      </c>
      <c r="D52" s="7" t="str">
        <f t="shared" si="25"/>
        <v> 05:17.48</v>
      </c>
      <c r="E52" s="7" t="s">
        <v>782</v>
      </c>
      <c r="G52" s="7" t="s">
        <v>1639</v>
      </c>
      <c r="H52" s="7" t="s">
        <v>791</v>
      </c>
      <c r="I52" s="7" t="s">
        <v>848</v>
      </c>
      <c r="J52" s="7" t="s">
        <v>269</v>
      </c>
      <c r="K52" s="7" t="s">
        <v>271</v>
      </c>
      <c r="L52" s="7" t="s">
        <v>784</v>
      </c>
      <c r="M52" s="9" t="str">
        <f t="shared" si="26"/>
        <v>05:17.48</v>
      </c>
      <c r="N52" s="9" t="str">
        <f t="shared" si="27"/>
        <v>05:17.48</v>
      </c>
      <c r="O52" s="9" t="str">
        <f t="shared" si="19"/>
        <v>05:17.48</v>
      </c>
      <c r="P52" s="9" t="str">
        <f t="shared" si="28"/>
        <v>05:17.48</v>
      </c>
      <c r="R52" s="9">
        <f t="shared" si="29"/>
        <v>0.003676137037037037</v>
      </c>
      <c r="S52" s="9">
        <f t="shared" si="30"/>
        <v>0.00369760530971963</v>
      </c>
      <c r="T52" s="9" t="str">
        <f t="shared" si="23"/>
        <v>05:19.47</v>
      </c>
      <c r="U52" s="9" t="str">
        <f t="shared" si="31"/>
        <v>05:19.47</v>
      </c>
      <c r="V52" s="7" t="s">
        <v>784</v>
      </c>
      <c r="W52" s="9"/>
    </row>
    <row r="53" spans="3:23" ht="12.75">
      <c r="C53" s="7" t="s">
        <v>1085</v>
      </c>
      <c r="D53" s="7" t="str">
        <f t="shared" si="25"/>
        <v> 05:17.64</v>
      </c>
      <c r="E53" s="7" t="s">
        <v>782</v>
      </c>
      <c r="G53" s="7" t="s">
        <v>1633</v>
      </c>
      <c r="H53" s="7" t="s">
        <v>961</v>
      </c>
      <c r="I53" s="7" t="s">
        <v>814</v>
      </c>
      <c r="J53" s="7" t="s">
        <v>1499</v>
      </c>
      <c r="K53" s="7" t="s">
        <v>1498</v>
      </c>
      <c r="L53" s="7" t="s">
        <v>784</v>
      </c>
      <c r="M53" s="9" t="str">
        <f t="shared" si="26"/>
        <v>05:17.64</v>
      </c>
      <c r="N53" s="9" t="str">
        <f t="shared" si="27"/>
        <v>05:17.64</v>
      </c>
      <c r="O53" s="9" t="str">
        <f t="shared" si="19"/>
        <v>05:17.64</v>
      </c>
      <c r="P53" s="9" t="str">
        <f t="shared" si="28"/>
        <v>05:17.64</v>
      </c>
      <c r="R53" s="9">
        <f t="shared" si="29"/>
        <v>0.003677988888888889</v>
      </c>
      <c r="S53" s="9">
        <f t="shared" si="30"/>
        <v>0.003699467976201111</v>
      </c>
      <c r="T53" s="9" t="str">
        <f t="shared" si="23"/>
        <v>05:19.63</v>
      </c>
      <c r="U53" s="9" t="str">
        <f t="shared" si="31"/>
        <v>05:19.63</v>
      </c>
      <c r="V53" s="7" t="s">
        <v>784</v>
      </c>
      <c r="W53" s="9"/>
    </row>
    <row r="55" spans="1:23" ht="12.75">
      <c r="A55" s="7" t="s">
        <v>935</v>
      </c>
      <c r="B55" s="8">
        <v>10</v>
      </c>
      <c r="C55" s="7" t="s">
        <v>953</v>
      </c>
      <c r="D55" s="7" t="str">
        <f aca="true" t="shared" si="32" ref="D55:D79">IF(V55="Y",IF(L55="Y"," "&amp;U55,"-"&amp;U55),IF(L55="M"," "&amp;P55,"-"&amp;P55))</f>
        <v> 00:14.77</v>
      </c>
      <c r="E55" s="7" t="s">
        <v>782</v>
      </c>
      <c r="G55" s="7" t="s">
        <v>912</v>
      </c>
      <c r="H55" s="7">
        <v>12</v>
      </c>
      <c r="I55" s="7" t="s">
        <v>878</v>
      </c>
      <c r="J55" s="7" t="s">
        <v>735</v>
      </c>
      <c r="K55" s="7" t="s">
        <v>379</v>
      </c>
      <c r="L55" s="7" t="s">
        <v>784</v>
      </c>
      <c r="M55" s="9" t="str">
        <f aca="true" t="shared" si="33" ref="M55:M79">IF(E55="F",K55,K55+0.0000028)</f>
        <v>00:14.77</v>
      </c>
      <c r="N55" s="9" t="str">
        <f aca="true" t="shared" si="34" ref="N55:N79">IF(L55="Y",M55*0.9942,M55)</f>
        <v>00:14.77</v>
      </c>
      <c r="O55" s="9" t="str">
        <f aca="true" t="shared" si="35" ref="O55:O86">+TEXT(N55,"mm:ss.00")</f>
        <v>00:14.77</v>
      </c>
      <c r="P55" s="9" t="str">
        <f aca="true" t="shared" si="36" ref="P55:P79">IF(E55="F",O55,O55&amp;" f")</f>
        <v>00:14.77</v>
      </c>
      <c r="R55" s="9">
        <f aca="true" t="shared" si="37" ref="R55:R79">IF(E55="F",K55+0.0000028)</f>
        <v>0.00017374907407407408</v>
      </c>
      <c r="S55" s="9">
        <f aca="true" t="shared" si="38" ref="S55:S79">IF(L55="M",R55*1.0058399,R55)</f>
        <v>0.00017476375129175928</v>
      </c>
      <c r="T55" s="9" t="str">
        <f aca="true" t="shared" si="39" ref="T55:T86">+TEXT(S55,"mm:ss.00")</f>
        <v>00:15.10</v>
      </c>
      <c r="U55" s="9" t="str">
        <f aca="true" t="shared" si="40" ref="U55:U79">IF(E55="F",T55,T55&amp;" f")</f>
        <v>00:15.10</v>
      </c>
      <c r="V55" s="10" t="s">
        <v>784</v>
      </c>
      <c r="W55" s="9"/>
    </row>
    <row r="56" spans="2:23" ht="12.75">
      <c r="B56" s="8">
        <v>8</v>
      </c>
      <c r="C56" s="7" t="s">
        <v>954</v>
      </c>
      <c r="D56" s="7" t="str">
        <f>IF(V56="Y",IF(L56="Y"," "&amp;U56,"-"&amp;U56),IF(L56="M"," "&amp;P56,"-"&amp;P56))</f>
        <v> 00:15.06</v>
      </c>
      <c r="E56" s="7" t="s">
        <v>782</v>
      </c>
      <c r="G56" s="7" t="s">
        <v>1581</v>
      </c>
      <c r="H56" s="7" t="s">
        <v>962</v>
      </c>
      <c r="I56" s="7" t="s">
        <v>1582</v>
      </c>
      <c r="J56" s="7" t="s">
        <v>737</v>
      </c>
      <c r="K56" s="7" t="s">
        <v>751</v>
      </c>
      <c r="L56" s="7" t="s">
        <v>784</v>
      </c>
      <c r="M56" s="9" t="str">
        <f t="shared" si="33"/>
        <v>00:15.06</v>
      </c>
      <c r="N56" s="9" t="str">
        <f t="shared" si="34"/>
        <v>00:15.06</v>
      </c>
      <c r="O56" s="9" t="str">
        <f t="shared" si="35"/>
        <v>00:15.06</v>
      </c>
      <c r="P56" s="9" t="str">
        <f t="shared" si="36"/>
        <v>00:15.06</v>
      </c>
      <c r="R56" s="9">
        <f t="shared" si="37"/>
        <v>0.00017710555555555554</v>
      </c>
      <c r="S56" s="9">
        <f t="shared" si="38"/>
        <v>0.00017813983428944442</v>
      </c>
      <c r="T56" s="9" t="str">
        <f t="shared" si="39"/>
        <v>00:15.39</v>
      </c>
      <c r="U56" s="9" t="str">
        <f t="shared" si="40"/>
        <v>00:15.39</v>
      </c>
      <c r="V56" s="10" t="s">
        <v>784</v>
      </c>
      <c r="W56" s="9"/>
    </row>
    <row r="57" spans="2:23" ht="12.75">
      <c r="B57" s="8">
        <v>6</v>
      </c>
      <c r="C57" s="7" t="s">
        <v>955</v>
      </c>
      <c r="D57" s="7" t="str">
        <f>IF(V57="Y",IF(L57="Y"," "&amp;U57,"-"&amp;U57),IF(L57="M"," "&amp;P57,"-"&amp;P57))</f>
        <v> 00:15.09</v>
      </c>
      <c r="E57" s="7" t="s">
        <v>782</v>
      </c>
      <c r="G57" s="7" t="s">
        <v>859</v>
      </c>
      <c r="H57" s="7" t="s">
        <v>963</v>
      </c>
      <c r="I57" s="7" t="s">
        <v>809</v>
      </c>
      <c r="J57" s="7" t="s">
        <v>1378</v>
      </c>
      <c r="K57" s="7" t="s">
        <v>1223</v>
      </c>
      <c r="L57" s="7" t="s">
        <v>784</v>
      </c>
      <c r="M57" s="9" t="str">
        <f t="shared" si="33"/>
        <v>00:15.09</v>
      </c>
      <c r="N57" s="9" t="str">
        <f t="shared" si="34"/>
        <v>00:15.09</v>
      </c>
      <c r="O57" s="9" t="str">
        <f t="shared" si="35"/>
        <v>00:15.09</v>
      </c>
      <c r="P57" s="9" t="str">
        <f t="shared" si="36"/>
        <v>00:15.09</v>
      </c>
      <c r="R57" s="9">
        <f t="shared" si="37"/>
        <v>0.00017745277777777776</v>
      </c>
      <c r="S57" s="9">
        <f t="shared" si="38"/>
        <v>0.00017848908425472222</v>
      </c>
      <c r="T57" s="9" t="str">
        <f t="shared" si="39"/>
        <v>00:15.42</v>
      </c>
      <c r="U57" s="9" t="str">
        <f t="shared" si="40"/>
        <v>00:15.42</v>
      </c>
      <c r="V57" s="10" t="s">
        <v>784</v>
      </c>
      <c r="W57" s="9"/>
    </row>
    <row r="58" spans="2:23" ht="12.75">
      <c r="B58" s="8">
        <v>4</v>
      </c>
      <c r="C58" s="7" t="s">
        <v>956</v>
      </c>
      <c r="D58" s="7" t="str">
        <f t="shared" si="32"/>
        <v> 00:15.58</v>
      </c>
      <c r="E58" s="7" t="s">
        <v>782</v>
      </c>
      <c r="G58" s="7" t="s">
        <v>890</v>
      </c>
      <c r="H58" s="7">
        <v>12</v>
      </c>
      <c r="I58" s="7" t="s">
        <v>830</v>
      </c>
      <c r="J58" s="7" t="s">
        <v>739</v>
      </c>
      <c r="K58" s="7" t="s">
        <v>380</v>
      </c>
      <c r="L58" s="7" t="s">
        <v>784</v>
      </c>
      <c r="M58" s="9" t="str">
        <f t="shared" si="33"/>
        <v>00:15.58</v>
      </c>
      <c r="N58" s="9" t="str">
        <f t="shared" si="34"/>
        <v>00:15.58</v>
      </c>
      <c r="O58" s="9" t="str">
        <f t="shared" si="35"/>
        <v>00:15.58</v>
      </c>
      <c r="P58" s="9" t="str">
        <f t="shared" si="36"/>
        <v>00:15.58</v>
      </c>
      <c r="R58" s="9">
        <f t="shared" si="37"/>
        <v>0.00018312407407407405</v>
      </c>
      <c r="S58" s="9">
        <f t="shared" si="38"/>
        <v>0.00018419350035425925</v>
      </c>
      <c r="T58" s="9" t="str">
        <f t="shared" si="39"/>
        <v>00:15.91</v>
      </c>
      <c r="U58" s="9" t="str">
        <f t="shared" si="40"/>
        <v>00:15.91</v>
      </c>
      <c r="V58" s="10" t="s">
        <v>784</v>
      </c>
      <c r="W58" s="9"/>
    </row>
    <row r="59" spans="2:23" ht="12.75">
      <c r="B59" s="8">
        <v>2</v>
      </c>
      <c r="C59" s="7" t="s">
        <v>957</v>
      </c>
      <c r="D59" s="7" t="str">
        <f t="shared" si="32"/>
        <v> 00:15.74</v>
      </c>
      <c r="E59" s="7" t="s">
        <v>782</v>
      </c>
      <c r="G59" s="7" t="s">
        <v>493</v>
      </c>
      <c r="H59" s="7" t="s">
        <v>962</v>
      </c>
      <c r="I59" s="7" t="s">
        <v>868</v>
      </c>
      <c r="J59" s="7" t="s">
        <v>1400</v>
      </c>
      <c r="K59" s="7" t="s">
        <v>546</v>
      </c>
      <c r="L59" s="7" t="s">
        <v>784</v>
      </c>
      <c r="M59" s="9" t="str">
        <f t="shared" si="33"/>
        <v>00:15.74</v>
      </c>
      <c r="N59" s="9" t="str">
        <f t="shared" si="34"/>
        <v>00:15.74</v>
      </c>
      <c r="O59" s="9" t="str">
        <f t="shared" si="35"/>
        <v>00:15.74</v>
      </c>
      <c r="P59" s="9" t="str">
        <f t="shared" si="36"/>
        <v>00:15.74</v>
      </c>
      <c r="R59" s="9">
        <f t="shared" si="37"/>
        <v>0.00018497592592592592</v>
      </c>
      <c r="S59" s="9">
        <f t="shared" si="38"/>
        <v>0.00018605616683574073</v>
      </c>
      <c r="T59" s="9" t="str">
        <f t="shared" si="39"/>
        <v>00:16.08</v>
      </c>
      <c r="U59" s="9" t="str">
        <f t="shared" si="40"/>
        <v>00:16.08</v>
      </c>
      <c r="V59" s="10" t="s">
        <v>784</v>
      </c>
      <c r="W59" s="9"/>
    </row>
    <row r="60" spans="2:23" ht="12.75">
      <c r="B60" s="8">
        <v>1</v>
      </c>
      <c r="C60" s="7" t="s">
        <v>958</v>
      </c>
      <c r="D60" s="7" t="str">
        <f t="shared" si="32"/>
        <v> 00:15.80</v>
      </c>
      <c r="E60" s="7" t="s">
        <v>782</v>
      </c>
      <c r="G60" s="7" t="s">
        <v>1190</v>
      </c>
      <c r="H60" s="7">
        <v>11</v>
      </c>
      <c r="I60" s="7" t="s">
        <v>867</v>
      </c>
      <c r="J60" s="7" t="s">
        <v>2089</v>
      </c>
      <c r="K60" s="7" t="s">
        <v>169</v>
      </c>
      <c r="L60" s="7" t="s">
        <v>784</v>
      </c>
      <c r="M60" s="9" t="str">
        <f t="shared" si="33"/>
        <v>00:15.80</v>
      </c>
      <c r="N60" s="9" t="str">
        <f t="shared" si="34"/>
        <v>00:15.80</v>
      </c>
      <c r="O60" s="9" t="str">
        <f t="shared" si="35"/>
        <v>00:15.80</v>
      </c>
      <c r="P60" s="9" t="str">
        <f t="shared" si="36"/>
        <v>00:15.80</v>
      </c>
      <c r="R60" s="9">
        <f t="shared" si="37"/>
        <v>0.00018567037037037036</v>
      </c>
      <c r="S60" s="9">
        <f t="shared" si="38"/>
        <v>0.00018675466676629628</v>
      </c>
      <c r="T60" s="9" t="str">
        <f t="shared" si="39"/>
        <v>00:16.14</v>
      </c>
      <c r="U60" s="9" t="str">
        <f t="shared" si="40"/>
        <v>00:16.14</v>
      </c>
      <c r="V60" s="10" t="s">
        <v>784</v>
      </c>
      <c r="W60" s="9"/>
    </row>
    <row r="61" spans="3:23" ht="12.75">
      <c r="C61" s="7" t="s">
        <v>959</v>
      </c>
      <c r="D61" s="7" t="str">
        <f t="shared" si="32"/>
        <v> 00:15.80</v>
      </c>
      <c r="E61" s="7" t="s">
        <v>782</v>
      </c>
      <c r="G61" s="7" t="s">
        <v>1733</v>
      </c>
      <c r="H61" s="7">
        <v>11</v>
      </c>
      <c r="I61" s="7" t="s">
        <v>820</v>
      </c>
      <c r="J61" s="7" t="s">
        <v>645</v>
      </c>
      <c r="K61" s="7" t="s">
        <v>169</v>
      </c>
      <c r="L61" s="7" t="s">
        <v>784</v>
      </c>
      <c r="M61" s="9" t="str">
        <f t="shared" si="33"/>
        <v>00:15.80</v>
      </c>
      <c r="N61" s="9" t="str">
        <f t="shared" si="34"/>
        <v>00:15.80</v>
      </c>
      <c r="O61" s="9" t="str">
        <f t="shared" si="35"/>
        <v>00:15.80</v>
      </c>
      <c r="P61" s="9" t="str">
        <f t="shared" si="36"/>
        <v>00:15.80</v>
      </c>
      <c r="R61" s="9">
        <f t="shared" si="37"/>
        <v>0.00018567037037037036</v>
      </c>
      <c r="S61" s="9">
        <f t="shared" si="38"/>
        <v>0.00018675466676629628</v>
      </c>
      <c r="T61" s="9" t="str">
        <f t="shared" si="39"/>
        <v>00:16.14</v>
      </c>
      <c r="U61" s="9" t="str">
        <f t="shared" si="40"/>
        <v>00:16.14</v>
      </c>
      <c r="V61" s="10" t="s">
        <v>784</v>
      </c>
      <c r="W61" s="9"/>
    </row>
    <row r="62" spans="3:23" ht="12.75">
      <c r="C62" s="7" t="s">
        <v>960</v>
      </c>
      <c r="D62" s="7" t="str">
        <f>IF(V62="Y",IF(L62="Y"," "&amp;U62,"-"&amp;U62),IF(L62="M"," "&amp;P62,"-"&amp;P62))</f>
        <v> 00:15.85</v>
      </c>
      <c r="E62" s="7" t="s">
        <v>782</v>
      </c>
      <c r="G62" s="7" t="s">
        <v>492</v>
      </c>
      <c r="H62" s="7" t="s">
        <v>963</v>
      </c>
      <c r="I62" s="7" t="s">
        <v>858</v>
      </c>
      <c r="J62" s="7" t="s">
        <v>647</v>
      </c>
      <c r="K62" s="7" t="s">
        <v>238</v>
      </c>
      <c r="L62" s="7" t="s">
        <v>784</v>
      </c>
      <c r="M62" s="9" t="str">
        <f t="shared" si="33"/>
        <v>00:15.85</v>
      </c>
      <c r="N62" s="9" t="str">
        <f t="shared" si="34"/>
        <v>00:15.85</v>
      </c>
      <c r="O62" s="9" t="str">
        <f t="shared" si="35"/>
        <v>00:15.85</v>
      </c>
      <c r="P62" s="9" t="str">
        <f t="shared" si="36"/>
        <v>00:15.85</v>
      </c>
      <c r="R62" s="9">
        <f t="shared" si="37"/>
        <v>0.00018624907407407406</v>
      </c>
      <c r="S62" s="9">
        <f t="shared" si="38"/>
        <v>0.00018733675004175925</v>
      </c>
      <c r="T62" s="9" t="str">
        <f t="shared" si="39"/>
        <v>00:16.19</v>
      </c>
      <c r="U62" s="9" t="str">
        <f t="shared" si="40"/>
        <v>00:16.19</v>
      </c>
      <c r="V62" s="10" t="s">
        <v>784</v>
      </c>
      <c r="W62" s="9"/>
    </row>
    <row r="63" spans="3:23" ht="12.75">
      <c r="C63" s="7" t="s">
        <v>961</v>
      </c>
      <c r="D63" s="7" t="str">
        <f>IF(V63="Y",IF(L63="Y"," "&amp;U63,"-"&amp;U63),IF(L63="M"," "&amp;P63,"-"&amp;P63))</f>
        <v> 00:15.93</v>
      </c>
      <c r="E63" s="7" t="s">
        <v>782</v>
      </c>
      <c r="G63" s="7" t="s">
        <v>437</v>
      </c>
      <c r="H63" s="7" t="s">
        <v>961</v>
      </c>
      <c r="I63" s="7" t="s">
        <v>809</v>
      </c>
      <c r="J63" s="7" t="s">
        <v>552</v>
      </c>
      <c r="K63" s="7" t="s">
        <v>640</v>
      </c>
      <c r="L63" s="7" t="s">
        <v>784</v>
      </c>
      <c r="M63" s="9" t="str">
        <f t="shared" si="33"/>
        <v>00:15.93</v>
      </c>
      <c r="N63" s="9" t="str">
        <f t="shared" si="34"/>
        <v>00:15.93</v>
      </c>
      <c r="O63" s="9" t="str">
        <f t="shared" si="35"/>
        <v>00:15.93</v>
      </c>
      <c r="P63" s="9" t="str">
        <f t="shared" si="36"/>
        <v>00:15.93</v>
      </c>
      <c r="R63" s="9">
        <f t="shared" si="37"/>
        <v>0.00018717499999999998</v>
      </c>
      <c r="S63" s="9">
        <f t="shared" si="38"/>
        <v>0.0001882680832825</v>
      </c>
      <c r="T63" s="9" t="str">
        <f t="shared" si="39"/>
        <v>00:16.27</v>
      </c>
      <c r="U63" s="9" t="str">
        <f t="shared" si="40"/>
        <v>00:16.27</v>
      </c>
      <c r="V63" s="10" t="s">
        <v>784</v>
      </c>
      <c r="W63" s="9" t="s">
        <v>1832</v>
      </c>
    </row>
    <row r="64" spans="3:23" ht="12.75">
      <c r="C64" s="7" t="s">
        <v>962</v>
      </c>
      <c r="D64" s="7" t="str">
        <f>IF(V64="Y",IF(L64="Y"," "&amp;U64,"-"&amp;U64),IF(L64="M"," "&amp;P64,"-"&amp;P64))</f>
        <v> 00:15.93</v>
      </c>
      <c r="E64" s="7" t="s">
        <v>782</v>
      </c>
      <c r="G64" s="7" t="s">
        <v>512</v>
      </c>
      <c r="H64" s="7" t="s">
        <v>791</v>
      </c>
      <c r="I64" s="7" t="s">
        <v>834</v>
      </c>
      <c r="J64" s="7" t="s">
        <v>274</v>
      </c>
      <c r="K64" s="7" t="s">
        <v>640</v>
      </c>
      <c r="L64" s="7" t="s">
        <v>784</v>
      </c>
      <c r="M64" s="9" t="str">
        <f t="shared" si="33"/>
        <v>00:15.93</v>
      </c>
      <c r="N64" s="9" t="str">
        <f t="shared" si="34"/>
        <v>00:15.93</v>
      </c>
      <c r="O64" s="9" t="str">
        <f t="shared" si="35"/>
        <v>00:15.93</v>
      </c>
      <c r="P64" s="9" t="str">
        <f t="shared" si="36"/>
        <v>00:15.93</v>
      </c>
      <c r="R64" s="9">
        <f t="shared" si="37"/>
        <v>0.00018717499999999998</v>
      </c>
      <c r="S64" s="9">
        <f t="shared" si="38"/>
        <v>0.0001882680832825</v>
      </c>
      <c r="T64" s="9" t="str">
        <f t="shared" si="39"/>
        <v>00:16.27</v>
      </c>
      <c r="U64" s="9" t="str">
        <f t="shared" si="40"/>
        <v>00:16.27</v>
      </c>
      <c r="V64" s="10" t="s">
        <v>784</v>
      </c>
      <c r="W64" s="9"/>
    </row>
    <row r="65" spans="3:23" ht="12.75">
      <c r="C65" s="7" t="s">
        <v>963</v>
      </c>
      <c r="D65" s="7" t="str">
        <f t="shared" si="32"/>
        <v> 00:15.97</v>
      </c>
      <c r="E65" s="7" t="s">
        <v>782</v>
      </c>
      <c r="G65" s="7" t="s">
        <v>1658</v>
      </c>
      <c r="H65" s="7" t="s">
        <v>963</v>
      </c>
      <c r="I65" s="7" t="s">
        <v>831</v>
      </c>
      <c r="J65" s="7" t="s">
        <v>1896</v>
      </c>
      <c r="K65" s="7" t="s">
        <v>1906</v>
      </c>
      <c r="L65" s="7" t="s">
        <v>784</v>
      </c>
      <c r="M65" s="9" t="str">
        <f t="shared" si="33"/>
        <v>00:15.97</v>
      </c>
      <c r="N65" s="9" t="str">
        <f t="shared" si="34"/>
        <v>00:15.97</v>
      </c>
      <c r="O65" s="9" t="str">
        <f t="shared" si="35"/>
        <v>00:15.97</v>
      </c>
      <c r="P65" s="9" t="str">
        <f t="shared" si="36"/>
        <v>00:15.97</v>
      </c>
      <c r="R65" s="9">
        <f t="shared" si="37"/>
        <v>0.00018763796296296294</v>
      </c>
      <c r="S65" s="9">
        <f t="shared" si="38"/>
        <v>0.00018873374990287036</v>
      </c>
      <c r="T65" s="9" t="str">
        <f t="shared" si="39"/>
        <v>00:16.31</v>
      </c>
      <c r="U65" s="9" t="str">
        <f t="shared" si="40"/>
        <v>00:16.31</v>
      </c>
      <c r="V65" s="10" t="s">
        <v>784</v>
      </c>
      <c r="W65" s="9"/>
    </row>
    <row r="66" spans="3:23" ht="12.75">
      <c r="C66" s="7" t="s">
        <v>791</v>
      </c>
      <c r="D66" s="7" t="str">
        <f t="shared" si="32"/>
        <v> 00:16.11</v>
      </c>
      <c r="E66" s="7" t="s">
        <v>782</v>
      </c>
      <c r="G66" s="7" t="s">
        <v>1861</v>
      </c>
      <c r="H66" s="7" t="s">
        <v>961</v>
      </c>
      <c r="I66" s="7" t="s">
        <v>816</v>
      </c>
      <c r="J66" s="7" t="s">
        <v>621</v>
      </c>
      <c r="K66" s="7" t="s">
        <v>632</v>
      </c>
      <c r="L66" s="7" t="s">
        <v>784</v>
      </c>
      <c r="M66" s="9" t="str">
        <f t="shared" si="33"/>
        <v>00:16.11</v>
      </c>
      <c r="N66" s="9" t="str">
        <f t="shared" si="34"/>
        <v>00:16.11</v>
      </c>
      <c r="O66" s="9" t="str">
        <f t="shared" si="35"/>
        <v>00:16.11</v>
      </c>
      <c r="P66" s="9" t="str">
        <f t="shared" si="36"/>
        <v>00:16.11</v>
      </c>
      <c r="R66" s="9">
        <f t="shared" si="37"/>
        <v>0.00018925833333333336</v>
      </c>
      <c r="S66" s="9">
        <f t="shared" si="38"/>
        <v>0.0001903635830741667</v>
      </c>
      <c r="T66" s="9" t="str">
        <f t="shared" si="39"/>
        <v>00:16.45</v>
      </c>
      <c r="U66" s="9" t="str">
        <f t="shared" si="40"/>
        <v>00:16.45</v>
      </c>
      <c r="V66" s="10" t="s">
        <v>784</v>
      </c>
      <c r="W66" s="9" t="s">
        <v>1132</v>
      </c>
    </row>
    <row r="67" spans="3:23" ht="12.75">
      <c r="C67" s="7" t="s">
        <v>964</v>
      </c>
      <c r="D67" s="7" t="str">
        <f>IF(V67="Y",IF(L67="Y"," "&amp;U67,"-"&amp;U67),IF(L67="M"," "&amp;P67,"-"&amp;P67))</f>
        <v> 00:16.17</v>
      </c>
      <c r="E67" s="7" t="s">
        <v>782</v>
      </c>
      <c r="G67" s="7" t="s">
        <v>1065</v>
      </c>
      <c r="H67" s="7" t="s">
        <v>963</v>
      </c>
      <c r="I67" s="7" t="s">
        <v>875</v>
      </c>
      <c r="J67" s="7" t="s">
        <v>745</v>
      </c>
      <c r="K67" s="7" t="s">
        <v>381</v>
      </c>
      <c r="L67" s="7" t="s">
        <v>784</v>
      </c>
      <c r="M67" s="9" t="str">
        <f t="shared" si="33"/>
        <v>00:16.17</v>
      </c>
      <c r="N67" s="9" t="str">
        <f t="shared" si="34"/>
        <v>00:16.17</v>
      </c>
      <c r="O67" s="9" t="str">
        <f t="shared" si="35"/>
        <v>00:16.17</v>
      </c>
      <c r="P67" s="9" t="str">
        <f t="shared" si="36"/>
        <v>00:16.17</v>
      </c>
      <c r="R67" s="9">
        <f t="shared" si="37"/>
        <v>0.0001899527777777778</v>
      </c>
      <c r="S67" s="9">
        <f t="shared" si="38"/>
        <v>0.00019106208300472224</v>
      </c>
      <c r="T67" s="9" t="str">
        <f t="shared" si="39"/>
        <v>00:16.51</v>
      </c>
      <c r="U67" s="9" t="str">
        <f t="shared" si="40"/>
        <v>00:16.51</v>
      </c>
      <c r="V67" s="10" t="s">
        <v>784</v>
      </c>
      <c r="W67" s="9" t="s">
        <v>1224</v>
      </c>
    </row>
    <row r="68" spans="3:23" ht="12.75">
      <c r="C68" s="7" t="s">
        <v>965</v>
      </c>
      <c r="D68" s="7" t="str">
        <f t="shared" si="32"/>
        <v> 00:16.22</v>
      </c>
      <c r="E68" s="7" t="s">
        <v>782</v>
      </c>
      <c r="G68" s="7" t="s">
        <v>1546</v>
      </c>
      <c r="H68" s="7" t="s">
        <v>962</v>
      </c>
      <c r="I68" s="7" t="s">
        <v>832</v>
      </c>
      <c r="J68" s="7" t="s">
        <v>1889</v>
      </c>
      <c r="K68" s="7" t="s">
        <v>1907</v>
      </c>
      <c r="L68" s="7" t="s">
        <v>784</v>
      </c>
      <c r="M68" s="9" t="str">
        <f t="shared" si="33"/>
        <v>00:16.22</v>
      </c>
      <c r="N68" s="9" t="str">
        <f t="shared" si="34"/>
        <v>00:16.22</v>
      </c>
      <c r="O68" s="9" t="str">
        <f t="shared" si="35"/>
        <v>00:16.22</v>
      </c>
      <c r="P68" s="9" t="str">
        <f t="shared" si="36"/>
        <v>00:16.22</v>
      </c>
      <c r="R68" s="9">
        <f t="shared" si="37"/>
        <v>0.00019053148148148144</v>
      </c>
      <c r="S68" s="9">
        <f t="shared" si="38"/>
        <v>0.00019164416628018516</v>
      </c>
      <c r="T68" s="9" t="str">
        <f t="shared" si="39"/>
        <v>00:16.56</v>
      </c>
      <c r="U68" s="9" t="str">
        <f t="shared" si="40"/>
        <v>00:16.56</v>
      </c>
      <c r="V68" s="10" t="s">
        <v>784</v>
      </c>
      <c r="W68" s="9" t="s">
        <v>631</v>
      </c>
    </row>
    <row r="69" spans="3:23" ht="12.75">
      <c r="C69" s="7" t="s">
        <v>966</v>
      </c>
      <c r="D69" s="7" t="str">
        <f t="shared" si="32"/>
        <v> 00:16.25</v>
      </c>
      <c r="E69" s="7" t="s">
        <v>782</v>
      </c>
      <c r="G69" s="7" t="s">
        <v>1641</v>
      </c>
      <c r="H69" s="7" t="s">
        <v>961</v>
      </c>
      <c r="I69" s="7" t="s">
        <v>1589</v>
      </c>
      <c r="J69" s="7" t="s">
        <v>1448</v>
      </c>
      <c r="K69" s="7" t="s">
        <v>1226</v>
      </c>
      <c r="L69" s="7" t="s">
        <v>784</v>
      </c>
      <c r="M69" s="9" t="str">
        <f t="shared" si="33"/>
        <v>00:16.25</v>
      </c>
      <c r="N69" s="9" t="str">
        <f t="shared" si="34"/>
        <v>00:16.25</v>
      </c>
      <c r="O69" s="9" t="str">
        <f t="shared" si="35"/>
        <v>00:16.25</v>
      </c>
      <c r="P69" s="9" t="str">
        <f t="shared" si="36"/>
        <v>00:16.25</v>
      </c>
      <c r="R69" s="9">
        <f t="shared" si="37"/>
        <v>0.00019087870370370366</v>
      </c>
      <c r="S69" s="9">
        <f t="shared" si="38"/>
        <v>0.00019199341624546293</v>
      </c>
      <c r="T69" s="9" t="str">
        <f t="shared" si="39"/>
        <v>00:16.59</v>
      </c>
      <c r="U69" s="9" t="str">
        <f t="shared" si="40"/>
        <v>00:16.59</v>
      </c>
      <c r="V69" s="10" t="s">
        <v>784</v>
      </c>
      <c r="W69" s="9"/>
    </row>
    <row r="70" spans="3:23" ht="12.75">
      <c r="C70" s="7" t="s">
        <v>967</v>
      </c>
      <c r="D70" s="7" t="str">
        <f>IF(V70="Y",IF(L70="Y"," "&amp;U70,"-"&amp;U70),IF(L70="M"," "&amp;P70,"-"&amp;P70))</f>
        <v> 00:16.27</v>
      </c>
      <c r="E70" s="7" t="s">
        <v>782</v>
      </c>
      <c r="G70" s="7" t="s">
        <v>143</v>
      </c>
      <c r="H70" s="7" t="s">
        <v>962</v>
      </c>
      <c r="I70" s="7" t="s">
        <v>144</v>
      </c>
      <c r="J70" s="7" t="s">
        <v>1998</v>
      </c>
      <c r="K70" s="7" t="s">
        <v>1999</v>
      </c>
      <c r="L70" s="7" t="s">
        <v>784</v>
      </c>
      <c r="M70" s="9" t="str">
        <f t="shared" si="33"/>
        <v>00:16.27</v>
      </c>
      <c r="N70" s="9" t="str">
        <f t="shared" si="34"/>
        <v>00:16.27</v>
      </c>
      <c r="O70" s="9" t="str">
        <f t="shared" si="35"/>
        <v>00:16.27</v>
      </c>
      <c r="P70" s="9" t="str">
        <f t="shared" si="36"/>
        <v>00:16.27</v>
      </c>
      <c r="R70" s="9">
        <f t="shared" si="37"/>
        <v>0.0001911101851851852</v>
      </c>
      <c r="S70" s="9">
        <f t="shared" si="38"/>
        <v>0.00019222624955564816</v>
      </c>
      <c r="T70" s="9" t="str">
        <f t="shared" si="39"/>
        <v>00:16.61</v>
      </c>
      <c r="U70" s="9" t="str">
        <f t="shared" si="40"/>
        <v>00:16.61</v>
      </c>
      <c r="V70" s="10" t="s">
        <v>784</v>
      </c>
      <c r="W70" s="9"/>
    </row>
    <row r="71" spans="3:23" ht="12.75">
      <c r="C71" s="7" t="s">
        <v>968</v>
      </c>
      <c r="D71" s="7" t="str">
        <f t="shared" si="32"/>
        <v> 00:16.68</v>
      </c>
      <c r="E71" s="7" t="s">
        <v>782</v>
      </c>
      <c r="G71" s="7" t="s">
        <v>872</v>
      </c>
      <c r="H71" s="7">
        <v>12</v>
      </c>
      <c r="I71" s="7" t="s">
        <v>814</v>
      </c>
      <c r="J71" s="7" t="s">
        <v>1717</v>
      </c>
      <c r="K71" s="7" t="s">
        <v>1732</v>
      </c>
      <c r="L71" s="7" t="s">
        <v>784</v>
      </c>
      <c r="M71" s="9" t="str">
        <f t="shared" si="33"/>
        <v>00:16.68</v>
      </c>
      <c r="N71" s="9" t="str">
        <f t="shared" si="34"/>
        <v>00:16.68</v>
      </c>
      <c r="O71" s="9" t="str">
        <f t="shared" si="35"/>
        <v>00:16.68</v>
      </c>
      <c r="P71" s="9" t="str">
        <f t="shared" si="36"/>
        <v>00:16.68</v>
      </c>
      <c r="R71" s="9">
        <f t="shared" si="37"/>
        <v>0.00019585555555555554</v>
      </c>
      <c r="S71" s="9">
        <f t="shared" si="38"/>
        <v>0.00019699933241444444</v>
      </c>
      <c r="T71" s="9" t="str">
        <f t="shared" si="39"/>
        <v>00:17.02</v>
      </c>
      <c r="U71" s="9" t="str">
        <f t="shared" si="40"/>
        <v>00:17.02</v>
      </c>
      <c r="V71" s="10" t="s">
        <v>784</v>
      </c>
      <c r="W71" s="9" t="s">
        <v>1501</v>
      </c>
    </row>
    <row r="72" spans="3:23" ht="12.75">
      <c r="C72" s="7" t="s">
        <v>969</v>
      </c>
      <c r="D72" s="7" t="str">
        <f t="shared" si="32"/>
        <v> 00:16.72</v>
      </c>
      <c r="E72" s="7" t="s">
        <v>782</v>
      </c>
      <c r="G72" s="7" t="s">
        <v>1058</v>
      </c>
      <c r="H72" s="7">
        <v>11</v>
      </c>
      <c r="I72" s="7" t="s">
        <v>841</v>
      </c>
      <c r="J72" s="7" t="s">
        <v>605</v>
      </c>
      <c r="K72" s="7" t="s">
        <v>633</v>
      </c>
      <c r="L72" s="7" t="s">
        <v>784</v>
      </c>
      <c r="M72" s="9" t="str">
        <f t="shared" si="33"/>
        <v>00:16.72</v>
      </c>
      <c r="N72" s="9" t="str">
        <f t="shared" si="34"/>
        <v>00:16.72</v>
      </c>
      <c r="O72" s="9" t="str">
        <f t="shared" si="35"/>
        <v>00:16.72</v>
      </c>
      <c r="P72" s="9" t="str">
        <f t="shared" si="36"/>
        <v>00:16.72</v>
      </c>
      <c r="R72" s="9">
        <f t="shared" si="37"/>
        <v>0.00019631851851851853</v>
      </c>
      <c r="S72" s="9">
        <f t="shared" si="38"/>
        <v>0.00019746499903481481</v>
      </c>
      <c r="T72" s="9" t="str">
        <f t="shared" si="39"/>
        <v>00:17.06</v>
      </c>
      <c r="U72" s="9" t="str">
        <f t="shared" si="40"/>
        <v>00:17.06</v>
      </c>
      <c r="V72" s="10" t="s">
        <v>784</v>
      </c>
      <c r="W72" s="9" t="s">
        <v>659</v>
      </c>
    </row>
    <row r="73" spans="3:23" ht="12.75">
      <c r="C73" s="7" t="s">
        <v>970</v>
      </c>
      <c r="D73" s="7" t="str">
        <f t="shared" si="32"/>
        <v> 00:16.77</v>
      </c>
      <c r="E73" s="7" t="s">
        <v>782</v>
      </c>
      <c r="G73" s="7" t="s">
        <v>1909</v>
      </c>
      <c r="H73" s="7" t="s">
        <v>791</v>
      </c>
      <c r="I73" s="7" t="s">
        <v>841</v>
      </c>
      <c r="J73" s="7" t="s">
        <v>1891</v>
      </c>
      <c r="K73" s="7" t="s">
        <v>1910</v>
      </c>
      <c r="L73" s="7" t="s">
        <v>784</v>
      </c>
      <c r="M73" s="9" t="str">
        <f t="shared" si="33"/>
        <v>00:16.77</v>
      </c>
      <c r="N73" s="9" t="str">
        <f t="shared" si="34"/>
        <v>00:16.77</v>
      </c>
      <c r="O73" s="9" t="str">
        <f t="shared" si="35"/>
        <v>00:16.77</v>
      </c>
      <c r="P73" s="9" t="str">
        <f t="shared" si="36"/>
        <v>00:16.77</v>
      </c>
      <c r="R73" s="9">
        <f t="shared" si="37"/>
        <v>0.0001968972222222222</v>
      </c>
      <c r="S73" s="9">
        <f t="shared" si="38"/>
        <v>0.00019804708231027776</v>
      </c>
      <c r="T73" s="9" t="str">
        <f t="shared" si="39"/>
        <v>00:17.11</v>
      </c>
      <c r="U73" s="9" t="str">
        <f t="shared" si="40"/>
        <v>00:17.11</v>
      </c>
      <c r="V73" s="10" t="s">
        <v>784</v>
      </c>
      <c r="W73" s="9"/>
    </row>
    <row r="74" spans="3:23" ht="12.75">
      <c r="C74" s="7" t="s">
        <v>971</v>
      </c>
      <c r="D74" s="7" t="str">
        <f>IF(V74="Y",IF(L74="Y"," "&amp;U74,"-"&amp;U74),IF(L74="M"," "&amp;P74,"-"&amp;P74))</f>
        <v> 00:16.80</v>
      </c>
      <c r="E74" s="9" t="s">
        <v>782</v>
      </c>
      <c r="G74" s="7" t="s">
        <v>609</v>
      </c>
      <c r="H74" s="7" t="s">
        <v>791</v>
      </c>
      <c r="I74" s="7" t="s">
        <v>845</v>
      </c>
      <c r="J74" s="7" t="s">
        <v>1433</v>
      </c>
      <c r="K74" s="7" t="s">
        <v>479</v>
      </c>
      <c r="L74" s="7" t="s">
        <v>784</v>
      </c>
      <c r="M74" s="9" t="str">
        <f>IF(E74="F",K74,K74+0.0000028)</f>
        <v>00:16.80</v>
      </c>
      <c r="N74" s="9" t="str">
        <f>IF(L74="Y",M74*0.9942,M74)</f>
        <v>00:16.80</v>
      </c>
      <c r="O74" s="9" t="str">
        <f t="shared" si="35"/>
        <v>00:16.80</v>
      </c>
      <c r="P74" s="9" t="str">
        <f>IF(E74="F",O74,O74&amp;" f")</f>
        <v>00:16.80</v>
      </c>
      <c r="R74" s="9">
        <f>IF(E74="F",K74+0.0000028)</f>
        <v>0.00019724444444444445</v>
      </c>
      <c r="S74" s="9">
        <f>IF(L74="M",R74*1.0058399,R74)</f>
        <v>0.00019839633227555556</v>
      </c>
      <c r="T74" s="9" t="str">
        <f t="shared" si="39"/>
        <v>00:17.14</v>
      </c>
      <c r="U74" s="9" t="str">
        <f>IF(E74="F",T74,T74&amp;" f")</f>
        <v>00:17.14</v>
      </c>
      <c r="V74" s="10" t="s">
        <v>784</v>
      </c>
      <c r="W74" s="9" t="s">
        <v>1227</v>
      </c>
    </row>
    <row r="75" spans="3:23" ht="12.75">
      <c r="C75" s="7" t="s">
        <v>973</v>
      </c>
      <c r="D75" s="7" t="str">
        <f t="shared" si="32"/>
        <v> 00:16.80</v>
      </c>
      <c r="E75" s="7" t="s">
        <v>782</v>
      </c>
      <c r="G75" s="7" t="s">
        <v>1642</v>
      </c>
      <c r="H75" s="7" t="s">
        <v>962</v>
      </c>
      <c r="I75" s="7" t="s">
        <v>880</v>
      </c>
      <c r="J75" s="7" t="s">
        <v>163</v>
      </c>
      <c r="K75" s="7" t="s">
        <v>479</v>
      </c>
      <c r="L75" s="7" t="s">
        <v>784</v>
      </c>
      <c r="M75" s="9" t="str">
        <f t="shared" si="33"/>
        <v>00:16.80</v>
      </c>
      <c r="N75" s="9" t="str">
        <f t="shared" si="34"/>
        <v>00:16.80</v>
      </c>
      <c r="O75" s="9" t="str">
        <f t="shared" si="35"/>
        <v>00:16.80</v>
      </c>
      <c r="P75" s="9" t="str">
        <f t="shared" si="36"/>
        <v>00:16.80</v>
      </c>
      <c r="R75" s="9">
        <f t="shared" si="37"/>
        <v>0.00019724444444444445</v>
      </c>
      <c r="S75" s="9">
        <f t="shared" si="38"/>
        <v>0.00019839633227555556</v>
      </c>
      <c r="T75" s="9" t="str">
        <f t="shared" si="39"/>
        <v>00:17.14</v>
      </c>
      <c r="U75" s="9" t="str">
        <f t="shared" si="40"/>
        <v>00:17.14</v>
      </c>
      <c r="V75" s="10" t="s">
        <v>784</v>
      </c>
      <c r="W75" s="9" t="s">
        <v>1225</v>
      </c>
    </row>
    <row r="76" spans="3:23" ht="12.75">
      <c r="C76" s="7" t="s">
        <v>974</v>
      </c>
      <c r="D76" s="7" t="str">
        <f>IF(V76="Y",IF(L76="Y"," "&amp;U76,"-"&amp;U76),IF(L76="M"," "&amp;P76,"-"&amp;P76))</f>
        <v> 00:16.87</v>
      </c>
      <c r="E76" s="9" t="s">
        <v>782</v>
      </c>
      <c r="G76" s="7" t="s">
        <v>254</v>
      </c>
      <c r="H76" s="7" t="s">
        <v>963</v>
      </c>
      <c r="I76" s="7" t="s">
        <v>809</v>
      </c>
      <c r="J76" s="7" t="s">
        <v>1218</v>
      </c>
      <c r="K76" s="7" t="s">
        <v>1229</v>
      </c>
      <c r="L76" s="7" t="s">
        <v>784</v>
      </c>
      <c r="M76" s="9" t="str">
        <f>IF(E76="F",K76,K76+0.0000028)</f>
        <v>00:16.87</v>
      </c>
      <c r="N76" s="9" t="str">
        <f>IF(L76="Y",M76*0.9942,M76)</f>
        <v>00:16.87</v>
      </c>
      <c r="O76" s="9" t="str">
        <f t="shared" si="35"/>
        <v>00:16.87</v>
      </c>
      <c r="P76" s="9" t="str">
        <f>IF(E76="F",O76,O76&amp;" f")</f>
        <v>00:16.87</v>
      </c>
      <c r="R76" s="9">
        <f>IF(E76="F",K76+0.0000028)</f>
        <v>0.00019805462962962963</v>
      </c>
      <c r="S76" s="9">
        <f>IF(L76="M",R76*1.0058399,R76)</f>
        <v>0.0001992112488612037</v>
      </c>
      <c r="T76" s="9" t="str">
        <f t="shared" si="39"/>
        <v>00:17.21</v>
      </c>
      <c r="U76" s="9" t="str">
        <f>IF(E76="F",T76,T76&amp;" f")</f>
        <v>00:17.21</v>
      </c>
      <c r="V76" s="10" t="s">
        <v>784</v>
      </c>
      <c r="W76" s="9" t="s">
        <v>1228</v>
      </c>
    </row>
    <row r="77" spans="3:23" ht="12.75">
      <c r="C77" s="7" t="s">
        <v>1083</v>
      </c>
      <c r="D77" s="7" t="str">
        <f>IF(V77="Y",IF(L77="Y"," "&amp;U77,"-"&amp;U77),IF(L77="M"," "&amp;P77,"-"&amp;P77))</f>
        <v> 00:16.88</v>
      </c>
      <c r="E77" s="7" t="s">
        <v>782</v>
      </c>
      <c r="G77" s="7" t="s">
        <v>2000</v>
      </c>
      <c r="H77" s="7" t="s">
        <v>962</v>
      </c>
      <c r="I77" s="7" t="s">
        <v>1062</v>
      </c>
      <c r="J77" s="7" t="s">
        <v>2001</v>
      </c>
      <c r="K77" s="7" t="s">
        <v>2002</v>
      </c>
      <c r="L77" s="7" t="s">
        <v>784</v>
      </c>
      <c r="M77" s="9" t="str">
        <f t="shared" si="33"/>
        <v>00:16.88</v>
      </c>
      <c r="N77" s="9" t="str">
        <f t="shared" si="34"/>
        <v>00:16.88</v>
      </c>
      <c r="O77" s="9" t="str">
        <f t="shared" si="35"/>
        <v>00:16.88</v>
      </c>
      <c r="P77" s="9" t="str">
        <f t="shared" si="36"/>
        <v>00:16.88</v>
      </c>
      <c r="R77" s="9">
        <f t="shared" si="37"/>
        <v>0.00019817037037037037</v>
      </c>
      <c r="S77" s="9">
        <f t="shared" si="38"/>
        <v>0.0001993276655162963</v>
      </c>
      <c r="T77" s="9" t="str">
        <f t="shared" si="39"/>
        <v>00:17.22</v>
      </c>
      <c r="U77" s="9" t="str">
        <f t="shared" si="40"/>
        <v>00:17.22</v>
      </c>
      <c r="V77" s="10" t="s">
        <v>784</v>
      </c>
      <c r="W77" s="9"/>
    </row>
    <row r="78" spans="3:23" ht="12.75">
      <c r="C78" s="7" t="s">
        <v>1084</v>
      </c>
      <c r="D78" s="7" t="str">
        <f t="shared" si="32"/>
        <v> 00:16.89</v>
      </c>
      <c r="E78" s="7" t="s">
        <v>782</v>
      </c>
      <c r="G78" s="7" t="s">
        <v>1044</v>
      </c>
      <c r="H78" s="7">
        <v>11</v>
      </c>
      <c r="I78" s="7" t="s">
        <v>861</v>
      </c>
      <c r="J78" s="7" t="s">
        <v>468</v>
      </c>
      <c r="K78" s="7" t="s">
        <v>494</v>
      </c>
      <c r="L78" s="7" t="s">
        <v>784</v>
      </c>
      <c r="M78" s="9" t="str">
        <f t="shared" si="33"/>
        <v>00:16.89</v>
      </c>
      <c r="N78" s="9" t="str">
        <f t="shared" si="34"/>
        <v>00:16.89</v>
      </c>
      <c r="O78" s="9" t="str">
        <f t="shared" si="35"/>
        <v>00:16.89</v>
      </c>
      <c r="P78" s="9" t="str">
        <f t="shared" si="36"/>
        <v>00:16.89</v>
      </c>
      <c r="R78" s="9">
        <f t="shared" si="37"/>
        <v>0.0001982861111111111</v>
      </c>
      <c r="S78" s="9">
        <f t="shared" si="38"/>
        <v>0.0001994440821713889</v>
      </c>
      <c r="T78" s="9" t="str">
        <f t="shared" si="39"/>
        <v>00:17.23</v>
      </c>
      <c r="U78" s="9" t="str">
        <f t="shared" si="40"/>
        <v>00:17.23</v>
      </c>
      <c r="V78" s="10" t="s">
        <v>784</v>
      </c>
      <c r="W78" s="9" t="s">
        <v>1583</v>
      </c>
    </row>
    <row r="79" spans="3:23" ht="12.75">
      <c r="C79" s="7" t="s">
        <v>1085</v>
      </c>
      <c r="D79" s="7" t="str">
        <f t="shared" si="32"/>
        <v> 00:17.00</v>
      </c>
      <c r="E79" s="7" t="s">
        <v>782</v>
      </c>
      <c r="G79" s="7" t="s">
        <v>1643</v>
      </c>
      <c r="H79" s="7" t="s">
        <v>791</v>
      </c>
      <c r="I79" s="7" t="s">
        <v>848</v>
      </c>
      <c r="J79" s="7" t="s">
        <v>269</v>
      </c>
      <c r="K79" s="7" t="s">
        <v>275</v>
      </c>
      <c r="L79" s="7" t="s">
        <v>784</v>
      </c>
      <c r="M79" s="9" t="str">
        <f t="shared" si="33"/>
        <v>00:17.00</v>
      </c>
      <c r="N79" s="9" t="str">
        <f t="shared" si="34"/>
        <v>00:17.00</v>
      </c>
      <c r="O79" s="9" t="str">
        <f t="shared" si="35"/>
        <v>00:17.00</v>
      </c>
      <c r="P79" s="9" t="str">
        <f t="shared" si="36"/>
        <v>00:17.00</v>
      </c>
      <c r="R79" s="9">
        <f t="shared" si="37"/>
        <v>0.00019955925925925925</v>
      </c>
      <c r="S79" s="9">
        <f t="shared" si="38"/>
        <v>0.00020072466537740739</v>
      </c>
      <c r="T79" s="9" t="str">
        <f t="shared" si="39"/>
        <v>00:17.34</v>
      </c>
      <c r="U79" s="9" t="str">
        <f t="shared" si="40"/>
        <v>00:17.34</v>
      </c>
      <c r="V79" s="10" t="s">
        <v>784</v>
      </c>
      <c r="W79" s="9" t="s">
        <v>1584</v>
      </c>
    </row>
    <row r="80" spans="22:23" ht="12.75">
      <c r="V80" s="10"/>
      <c r="W80" s="9"/>
    </row>
    <row r="81" spans="4:23" ht="12.75">
      <c r="D81" s="7" t="str">
        <f>IF(V81="Y",IF(L81="Y"," "&amp;U81,"-"&amp;U81),IF(L81="M"," "&amp;P81,"-"&amp;P81))</f>
        <v> 00:16.28</v>
      </c>
      <c r="E81" s="9" t="s">
        <v>782</v>
      </c>
      <c r="F81" s="7" t="s">
        <v>634</v>
      </c>
      <c r="G81" s="7" t="s">
        <v>441</v>
      </c>
      <c r="H81" s="7" t="s">
        <v>962</v>
      </c>
      <c r="I81" s="7" t="s">
        <v>814</v>
      </c>
      <c r="J81" s="7" t="s">
        <v>627</v>
      </c>
      <c r="K81" s="7" t="s">
        <v>635</v>
      </c>
      <c r="L81" s="7" t="s">
        <v>784</v>
      </c>
      <c r="M81" s="9" t="str">
        <f>IF(E81="F",K81,K81+0.0000028)</f>
        <v>00:16.28</v>
      </c>
      <c r="N81" s="9" t="str">
        <f>IF(L81="Y",M81*0.9942,M81)</f>
        <v>00:16.28</v>
      </c>
      <c r="O81" s="9" t="str">
        <f t="shared" si="35"/>
        <v>00:16.28</v>
      </c>
      <c r="P81" s="9" t="str">
        <f>IF(E81="F",O81,O81&amp;" f")</f>
        <v>00:16.28</v>
      </c>
      <c r="R81" s="9">
        <f>IF(E81="F",K81+0.0000028)</f>
        <v>0.00019122592592592594</v>
      </c>
      <c r="S81" s="9">
        <f>IF(L81="M",R81*1.0058399,R81)</f>
        <v>0.00019234266621074076</v>
      </c>
      <c r="T81" s="9" t="str">
        <f t="shared" si="39"/>
        <v>00:16.62</v>
      </c>
      <c r="U81" s="9" t="str">
        <f>IF(E81="F",T81,T81&amp;" f")</f>
        <v>00:16.62</v>
      </c>
      <c r="V81" s="10" t="s">
        <v>784</v>
      </c>
      <c r="W81" s="9"/>
    </row>
    <row r="82" spans="4:23" ht="12.75">
      <c r="D82" s="7" t="str">
        <f>IF(V82="Y",IF(L82="Y"," "&amp;U82,"-"&amp;U82),IF(L82="M"," "&amp;P82,"-"&amp;P82))</f>
        <v> 00:16.69</v>
      </c>
      <c r="E82" s="9" t="s">
        <v>782</v>
      </c>
      <c r="F82" s="7" t="s">
        <v>1703</v>
      </c>
      <c r="G82" s="7" t="s">
        <v>1862</v>
      </c>
      <c r="H82" s="7" t="s">
        <v>962</v>
      </c>
      <c r="I82" s="7" t="s">
        <v>880</v>
      </c>
      <c r="J82" s="7" t="s">
        <v>470</v>
      </c>
      <c r="K82" s="7" t="s">
        <v>1908</v>
      </c>
      <c r="L82" s="7" t="s">
        <v>784</v>
      </c>
      <c r="M82" s="9" t="str">
        <f>IF(E82="F",K82,K82+0.0000028)</f>
        <v>00:16.69</v>
      </c>
      <c r="N82" s="9" t="str">
        <f>IF(L82="Y",M82*0.9942,M82)</f>
        <v>00:16.69</v>
      </c>
      <c r="O82" s="9" t="str">
        <f t="shared" si="35"/>
        <v>00:16.69</v>
      </c>
      <c r="P82" s="9" t="str">
        <f>IF(E82="F",O82,O82&amp;" f")</f>
        <v>00:16.69</v>
      </c>
      <c r="R82" s="9">
        <f>IF(E82="F",K82+0.0000028)</f>
        <v>0.00019597129629629628</v>
      </c>
      <c r="S82" s="9">
        <f>IF(L82="M",R82*1.0058399,R82)</f>
        <v>0.00019711574906953702</v>
      </c>
      <c r="T82" s="9" t="str">
        <f t="shared" si="39"/>
        <v>00:17.03</v>
      </c>
      <c r="U82" s="9" t="str">
        <f>IF(E82="F",T82,T82&amp;" f")</f>
        <v>00:17.03</v>
      </c>
      <c r="V82" s="10" t="s">
        <v>784</v>
      </c>
      <c r="W82" s="9"/>
    </row>
    <row r="83" spans="22:23" ht="12.75">
      <c r="V83" s="10"/>
      <c r="W83" s="9"/>
    </row>
    <row r="84" spans="1:23" ht="12.75">
      <c r="A84" s="7" t="s">
        <v>320</v>
      </c>
      <c r="D84" s="7" t="str">
        <f>IF(V84="Y",IF(L84="Y"," "&amp;U84,"-"&amp;U84),IF(L84="M"," "&amp;P84,"-"&amp;P84))</f>
        <v> 00:15.64 f</v>
      </c>
      <c r="G84" s="7" t="s">
        <v>2042</v>
      </c>
      <c r="H84" s="7" t="s">
        <v>963</v>
      </c>
      <c r="I84" s="7" t="s">
        <v>816</v>
      </c>
      <c r="J84" s="7" t="s">
        <v>177</v>
      </c>
      <c r="K84" s="7" t="s">
        <v>178</v>
      </c>
      <c r="L84" s="7" t="s">
        <v>784</v>
      </c>
      <c r="M84" s="9">
        <f>IF(E84="F",K84,K84+0.0000028)</f>
        <v>0.00018104074074074073</v>
      </c>
      <c r="N84" s="9">
        <f>IF(L84="Y",M84*0.9942,M84)</f>
        <v>0.00018104074074074073</v>
      </c>
      <c r="O84" s="9" t="str">
        <f t="shared" si="35"/>
        <v>00:15.64</v>
      </c>
      <c r="P84" s="9" t="str">
        <f>IF(E84="F",O84,O84&amp;" f")</f>
        <v>00:15.64 f</v>
      </c>
      <c r="R84" s="9" t="b">
        <f>IF(E84="F",K84+0.0000028)</f>
        <v>0</v>
      </c>
      <c r="S84" s="9">
        <f>IF(L84="M",R84*1.0058399,R84)</f>
        <v>0</v>
      </c>
      <c r="T84" s="9" t="str">
        <f t="shared" si="39"/>
        <v>00:00.00</v>
      </c>
      <c r="U84" s="9" t="str">
        <f>IF(E84="F",T84,T84&amp;" f")</f>
        <v>00:00.00 f</v>
      </c>
      <c r="V84" s="10" t="s">
        <v>784</v>
      </c>
      <c r="W84" s="9"/>
    </row>
    <row r="85" spans="22:23" ht="12.75">
      <c r="V85" s="10"/>
      <c r="W85" s="9"/>
    </row>
    <row r="86" spans="4:23" ht="12.75">
      <c r="D86" s="7" t="str">
        <f>IF(V86="Y",IF(L86="Y"," "&amp;U86,"-"&amp;U86),IF(L86="M"," "&amp;P86,"-"&amp;P86))</f>
        <v> 00:16.64 f</v>
      </c>
      <c r="E86" s="9" t="s">
        <v>1703</v>
      </c>
      <c r="G86" s="7" t="s">
        <v>324</v>
      </c>
      <c r="H86" s="7" t="s">
        <v>962</v>
      </c>
      <c r="I86" s="7" t="s">
        <v>848</v>
      </c>
      <c r="J86" s="7" t="s">
        <v>325</v>
      </c>
      <c r="K86" s="7" t="s">
        <v>1671</v>
      </c>
      <c r="L86" s="7" t="s">
        <v>784</v>
      </c>
      <c r="M86" s="9">
        <f>IF(E86="F",K86,K86+0.0000028)</f>
        <v>0.00019261481481481476</v>
      </c>
      <c r="N86" s="9">
        <f>IF(L86="Y",M86*0.9942,M86)</f>
        <v>0.00019261481481481476</v>
      </c>
      <c r="O86" s="9" t="str">
        <f t="shared" si="35"/>
        <v>00:16.64</v>
      </c>
      <c r="P86" s="9" t="str">
        <f>IF(E86="F",O86,O86&amp;" f")</f>
        <v>00:16.64 f</v>
      </c>
      <c r="R86" s="9" t="b">
        <f>IF(E86="F",K86+0.0000028)</f>
        <v>0</v>
      </c>
      <c r="S86" s="9">
        <f>IF(L86="M",R86*1.0058399,R86)</f>
        <v>0</v>
      </c>
      <c r="T86" s="9" t="str">
        <f t="shared" si="39"/>
        <v>00:00.00</v>
      </c>
      <c r="U86" s="9" t="str">
        <f>IF(E86="F",T86,T86&amp;" f")</f>
        <v>00:00.00 f</v>
      </c>
      <c r="V86" s="10" t="s">
        <v>784</v>
      </c>
      <c r="W86" s="9" t="s">
        <v>1500</v>
      </c>
    </row>
    <row r="87" spans="5:23" ht="12.75">
      <c r="E87" s="9"/>
      <c r="V87" s="10"/>
      <c r="W87" s="9"/>
    </row>
    <row r="88" spans="1:23" ht="12.75">
      <c r="A88" s="7" t="s">
        <v>931</v>
      </c>
      <c r="B88" s="8">
        <v>10</v>
      </c>
      <c r="C88" s="7" t="s">
        <v>953</v>
      </c>
      <c r="D88" s="7" t="str">
        <f aca="true" t="shared" si="41" ref="D88:D112">IF(V88="Y",IF(L88="Y"," "&amp;U88,"-"&amp;U88),IF(L88="M"," "&amp;P88,"-"&amp;P88))</f>
        <v> 00:55.62</v>
      </c>
      <c r="E88" s="7" t="s">
        <v>782</v>
      </c>
      <c r="G88" s="7" t="s">
        <v>2119</v>
      </c>
      <c r="H88" s="7" t="s">
        <v>791</v>
      </c>
      <c r="I88" s="7" t="s">
        <v>831</v>
      </c>
      <c r="J88" s="7" t="s">
        <v>735</v>
      </c>
      <c r="K88" s="7" t="s">
        <v>382</v>
      </c>
      <c r="L88" s="7" t="s">
        <v>784</v>
      </c>
      <c r="M88" s="9" t="str">
        <f aca="true" t="shared" si="42" ref="M88:M112">IF(E88="F",K88,K88+0.0000016)</f>
        <v>00:55.62</v>
      </c>
      <c r="N88" s="9" t="str">
        <f aca="true" t="shared" si="43" ref="N88:N112">IF(L88="Y",M88*0.9942,M88)</f>
        <v>00:55.62</v>
      </c>
      <c r="O88" s="9" t="str">
        <f aca="true" t="shared" si="44" ref="O88:O114">+TEXT(N88,"mm:ss.00")</f>
        <v>00:55.62</v>
      </c>
      <c r="P88" s="9" t="str">
        <f aca="true" t="shared" si="45" ref="P88:P112">IF(E88="F",O88,O88&amp;" f")</f>
        <v>00:55.62</v>
      </c>
      <c r="R88" s="9">
        <f aca="true" t="shared" si="46" ref="R88:R112">IF(E88="F",K88+0.0000016)</f>
        <v>0.0006453499999999999</v>
      </c>
      <c r="S88" s="9">
        <f aca="true" t="shared" si="47" ref="S88:S112">IF(L88="M",R88*1.0058399,R88)</f>
        <v>0.000649118779465</v>
      </c>
      <c r="T88" s="9" t="str">
        <f aca="true" t="shared" si="48" ref="T88:T114">+TEXT(S88,"mm:ss.00")</f>
        <v>00:56.08</v>
      </c>
      <c r="U88" s="9" t="str">
        <f aca="true" t="shared" si="49" ref="U88:U112">IF(E88="F",T88,T88&amp;" f")</f>
        <v>00:56.08</v>
      </c>
      <c r="V88" s="7" t="s">
        <v>784</v>
      </c>
      <c r="W88" s="9"/>
    </row>
    <row r="89" spans="2:23" ht="12.75">
      <c r="B89" s="8">
        <v>8</v>
      </c>
      <c r="C89" s="7" t="s">
        <v>954</v>
      </c>
      <c r="D89" s="7" t="str">
        <f t="shared" si="41"/>
        <v> 00:56.32</v>
      </c>
      <c r="E89" s="7" t="s">
        <v>782</v>
      </c>
      <c r="G89" s="7" t="s">
        <v>1069</v>
      </c>
      <c r="H89" s="7">
        <v>12</v>
      </c>
      <c r="I89" s="7" t="s">
        <v>876</v>
      </c>
      <c r="J89" s="7" t="s">
        <v>737</v>
      </c>
      <c r="K89" s="7" t="s">
        <v>383</v>
      </c>
      <c r="L89" s="7" t="s">
        <v>784</v>
      </c>
      <c r="M89" s="9" t="str">
        <f t="shared" si="42"/>
        <v>00:56.32</v>
      </c>
      <c r="N89" s="9" t="str">
        <f t="shared" si="43"/>
        <v>00:56.32</v>
      </c>
      <c r="O89" s="9" t="str">
        <f t="shared" si="44"/>
        <v>00:56.32</v>
      </c>
      <c r="P89" s="9" t="str">
        <f t="shared" si="45"/>
        <v>00:56.32</v>
      </c>
      <c r="R89" s="9">
        <f t="shared" si="46"/>
        <v>0.0006534518518518518</v>
      </c>
      <c r="S89" s="9">
        <f t="shared" si="47"/>
        <v>0.0006572679453214815</v>
      </c>
      <c r="T89" s="9" t="str">
        <f t="shared" si="48"/>
        <v>00:56.79</v>
      </c>
      <c r="U89" s="9" t="str">
        <f t="shared" si="49"/>
        <v>00:56.79</v>
      </c>
      <c r="V89" s="7" t="s">
        <v>784</v>
      </c>
      <c r="W89" s="9"/>
    </row>
    <row r="90" spans="2:23" ht="12.75">
      <c r="B90" s="8">
        <v>6</v>
      </c>
      <c r="C90" s="7" t="s">
        <v>955</v>
      </c>
      <c r="D90" s="7" t="str">
        <f t="shared" si="41"/>
        <v> 00:56.75</v>
      </c>
      <c r="E90" s="7" t="s">
        <v>782</v>
      </c>
      <c r="G90" s="7" t="s">
        <v>1515</v>
      </c>
      <c r="H90" s="7" t="s">
        <v>791</v>
      </c>
      <c r="I90" s="7" t="s">
        <v>814</v>
      </c>
      <c r="J90" s="7" t="s">
        <v>1487</v>
      </c>
      <c r="K90" s="7" t="s">
        <v>1091</v>
      </c>
      <c r="L90" s="7" t="s">
        <v>784</v>
      </c>
      <c r="M90" s="9" t="str">
        <f t="shared" si="42"/>
        <v>00:56.75</v>
      </c>
      <c r="N90" s="9" t="str">
        <f t="shared" si="43"/>
        <v>00:56.75</v>
      </c>
      <c r="O90" s="9" t="str">
        <f t="shared" si="44"/>
        <v>00:56.75</v>
      </c>
      <c r="P90" s="9" t="str">
        <f t="shared" si="45"/>
        <v>00:56.75</v>
      </c>
      <c r="R90" s="9">
        <f t="shared" si="46"/>
        <v>0.0006584287037037038</v>
      </c>
      <c r="S90" s="9">
        <f t="shared" si="47"/>
        <v>0.0006622738614904631</v>
      </c>
      <c r="T90" s="9" t="str">
        <f t="shared" si="48"/>
        <v>00:57.22</v>
      </c>
      <c r="U90" s="9" t="str">
        <f t="shared" si="49"/>
        <v>00:57.22</v>
      </c>
      <c r="V90" s="7" t="s">
        <v>784</v>
      </c>
      <c r="W90" s="9"/>
    </row>
    <row r="91" spans="2:23" ht="12.75">
      <c r="B91" s="8">
        <v>4</v>
      </c>
      <c r="C91" s="7" t="s">
        <v>956</v>
      </c>
      <c r="D91" s="7" t="str">
        <f t="shared" si="41"/>
        <v> 00:56.92</v>
      </c>
      <c r="E91" s="7" t="s">
        <v>782</v>
      </c>
      <c r="G91" s="7" t="s">
        <v>1061</v>
      </c>
      <c r="H91" s="7">
        <v>11</v>
      </c>
      <c r="I91" s="7" t="s">
        <v>1062</v>
      </c>
      <c r="J91" s="7" t="s">
        <v>1406</v>
      </c>
      <c r="K91" s="7" t="s">
        <v>1231</v>
      </c>
      <c r="L91" s="7" t="s">
        <v>784</v>
      </c>
      <c r="M91" s="9" t="str">
        <f t="shared" si="42"/>
        <v>00:56.92</v>
      </c>
      <c r="N91" s="9" t="str">
        <f t="shared" si="43"/>
        <v>00:56.92</v>
      </c>
      <c r="O91" s="9" t="str">
        <f t="shared" si="44"/>
        <v>00:56.92</v>
      </c>
      <c r="P91" s="9" t="str">
        <f t="shared" si="45"/>
        <v>00:56.92</v>
      </c>
      <c r="R91" s="9">
        <f t="shared" si="46"/>
        <v>0.0006603962962962964</v>
      </c>
      <c r="S91" s="9">
        <f t="shared" si="47"/>
        <v>0.0006642529446270371</v>
      </c>
      <c r="T91" s="9" t="str">
        <f t="shared" si="48"/>
        <v>00:57.39</v>
      </c>
      <c r="U91" s="9" t="str">
        <f t="shared" si="49"/>
        <v>00:57.39</v>
      </c>
      <c r="V91" s="7" t="s">
        <v>784</v>
      </c>
      <c r="W91" s="9"/>
    </row>
    <row r="92" spans="2:23" ht="12.75">
      <c r="B92" s="8">
        <v>2</v>
      </c>
      <c r="C92" s="7" t="s">
        <v>957</v>
      </c>
      <c r="D92" s="7" t="str">
        <f t="shared" si="41"/>
        <v> 00:56.96</v>
      </c>
      <c r="E92" s="7" t="s">
        <v>782</v>
      </c>
      <c r="G92" s="7" t="s">
        <v>1313</v>
      </c>
      <c r="H92" s="7">
        <v>12</v>
      </c>
      <c r="I92" s="7" t="s">
        <v>885</v>
      </c>
      <c r="J92" s="7" t="s">
        <v>739</v>
      </c>
      <c r="K92" s="7" t="s">
        <v>384</v>
      </c>
      <c r="L92" s="7" t="s">
        <v>784</v>
      </c>
      <c r="M92" s="9" t="str">
        <f t="shared" si="42"/>
        <v>00:56.96</v>
      </c>
      <c r="N92" s="9" t="str">
        <f t="shared" si="43"/>
        <v>00:56.96</v>
      </c>
      <c r="O92" s="9" t="str">
        <f t="shared" si="44"/>
        <v>00:56.96</v>
      </c>
      <c r="P92" s="9" t="str">
        <f t="shared" si="45"/>
        <v>00:56.96</v>
      </c>
      <c r="R92" s="9">
        <f t="shared" si="46"/>
        <v>0.0006608592592592593</v>
      </c>
      <c r="S92" s="9">
        <f t="shared" si="47"/>
        <v>0.0006647186112474075</v>
      </c>
      <c r="T92" s="9" t="str">
        <f t="shared" si="48"/>
        <v>00:57.43</v>
      </c>
      <c r="U92" s="9" t="str">
        <f t="shared" si="49"/>
        <v>00:57.43</v>
      </c>
      <c r="V92" s="7" t="s">
        <v>784</v>
      </c>
      <c r="W92" s="9"/>
    </row>
    <row r="93" spans="2:23" ht="12.75">
      <c r="B93" s="8">
        <v>1</v>
      </c>
      <c r="C93" s="7" t="s">
        <v>958</v>
      </c>
      <c r="D93" s="7" t="str">
        <f>IF(V93="Y",IF(L93="Y"," "&amp;U93,"-"&amp;U93),IF(L93="M"," "&amp;P93,"-"&amp;P93))</f>
        <v> 00:57.80</v>
      </c>
      <c r="E93" s="7" t="s">
        <v>782</v>
      </c>
      <c r="G93" s="7" t="s">
        <v>171</v>
      </c>
      <c r="H93" s="7" t="s">
        <v>961</v>
      </c>
      <c r="I93" s="7" t="s">
        <v>834</v>
      </c>
      <c r="J93" s="7" t="s">
        <v>1488</v>
      </c>
      <c r="K93" s="7" t="s">
        <v>1092</v>
      </c>
      <c r="L93" s="7" t="s">
        <v>784</v>
      </c>
      <c r="M93" s="9" t="str">
        <f>IF(E93="F",K93,K93+0.0000016)</f>
        <v>00:57.80</v>
      </c>
      <c r="N93" s="9" t="str">
        <f>IF(L93="Y",M93*0.9942,M93)</f>
        <v>00:57.80</v>
      </c>
      <c r="O93" s="9" t="str">
        <f t="shared" si="44"/>
        <v>00:57.80</v>
      </c>
      <c r="P93" s="9" t="str">
        <f>IF(E93="F",O93,O93&amp;" f")</f>
        <v>00:57.80</v>
      </c>
      <c r="R93" s="9">
        <f>IF(E93="F",K93+0.0000016)</f>
        <v>0.0006705814814814815</v>
      </c>
      <c r="S93" s="9">
        <f>IF(L93="M",R93*1.0058399,R93)</f>
        <v>0.0006744976102751852</v>
      </c>
      <c r="T93" s="9" t="str">
        <f t="shared" si="48"/>
        <v>00:58.28</v>
      </c>
      <c r="U93" s="9" t="str">
        <f>IF(E93="F",T93,T93&amp;" f")</f>
        <v>00:58.28</v>
      </c>
      <c r="V93" s="7" t="s">
        <v>784</v>
      </c>
      <c r="W93" s="9"/>
    </row>
    <row r="94" spans="3:23" ht="12.75">
      <c r="C94" s="7" t="s">
        <v>959</v>
      </c>
      <c r="D94" s="7" t="str">
        <f t="shared" si="41"/>
        <v> 00:57.87</v>
      </c>
      <c r="E94" s="7" t="s">
        <v>782</v>
      </c>
      <c r="G94" s="7" t="s">
        <v>196</v>
      </c>
      <c r="H94" s="7" t="s">
        <v>961</v>
      </c>
      <c r="I94" s="7" t="s">
        <v>878</v>
      </c>
      <c r="J94" s="7" t="s">
        <v>1420</v>
      </c>
      <c r="K94" s="7" t="s">
        <v>2005</v>
      </c>
      <c r="L94" s="7" t="s">
        <v>784</v>
      </c>
      <c r="M94" s="9" t="str">
        <f t="shared" si="42"/>
        <v>00:57.87</v>
      </c>
      <c r="N94" s="9" t="str">
        <f t="shared" si="43"/>
        <v>00:57.87</v>
      </c>
      <c r="O94" s="9" t="str">
        <f t="shared" si="44"/>
        <v>00:57.87</v>
      </c>
      <c r="P94" s="9" t="str">
        <f t="shared" si="45"/>
        <v>00:57.87</v>
      </c>
      <c r="R94" s="9">
        <f t="shared" si="46"/>
        <v>0.0006713916666666667</v>
      </c>
      <c r="S94" s="9">
        <f t="shared" si="47"/>
        <v>0.0006753125268608334</v>
      </c>
      <c r="T94" s="9" t="str">
        <f t="shared" si="48"/>
        <v>00:58.35</v>
      </c>
      <c r="U94" s="9" t="str">
        <f t="shared" si="49"/>
        <v>00:58.35</v>
      </c>
      <c r="V94" s="7" t="s">
        <v>784</v>
      </c>
      <c r="W94" s="9"/>
    </row>
    <row r="95" spans="3:23" ht="12.75">
      <c r="C95" s="7" t="s">
        <v>960</v>
      </c>
      <c r="D95" s="7" t="str">
        <f>IF(V95="Y",IF(L95="Y"," "&amp;U95,"-"&amp;U95),IF(L95="M"," "&amp;P95,"-"&amp;P95))</f>
        <v> 00:58.15</v>
      </c>
      <c r="E95" s="7" t="s">
        <v>782</v>
      </c>
      <c r="G95" s="7" t="s">
        <v>308</v>
      </c>
      <c r="H95" s="7" t="s">
        <v>961</v>
      </c>
      <c r="I95" s="7" t="s">
        <v>865</v>
      </c>
      <c r="J95" s="7" t="s">
        <v>747</v>
      </c>
      <c r="K95" s="7" t="s">
        <v>321</v>
      </c>
      <c r="L95" s="7" t="s">
        <v>784</v>
      </c>
      <c r="M95" s="9" t="str">
        <f>IF(E95="F",K95,K95+0.0000016)</f>
        <v>00:58.15</v>
      </c>
      <c r="N95" s="9" t="str">
        <f>IF(L95="Y",M95*0.9942,M95)</f>
        <v>00:58.15</v>
      </c>
      <c r="O95" s="9" t="str">
        <f t="shared" si="44"/>
        <v>00:58.15</v>
      </c>
      <c r="P95" s="9" t="str">
        <f>IF(E95="F",O95,O95&amp;" f")</f>
        <v>00:58.15</v>
      </c>
      <c r="R95" s="9">
        <f>IF(E95="F",K95+0.0000016)</f>
        <v>0.0006746324074074074</v>
      </c>
      <c r="S95" s="9">
        <f>IF(L95="M",R95*1.0058399,R95)</f>
        <v>0.0006785721932034259</v>
      </c>
      <c r="T95" s="9" t="str">
        <f t="shared" si="48"/>
        <v>00:58.63</v>
      </c>
      <c r="U95" s="9" t="str">
        <f>IF(E95="F",T95,T95&amp;" f")</f>
        <v>00:58.63</v>
      </c>
      <c r="V95" s="7" t="s">
        <v>784</v>
      </c>
      <c r="W95" s="9"/>
    </row>
    <row r="96" spans="3:23" ht="12.75">
      <c r="C96" s="7" t="s">
        <v>961</v>
      </c>
      <c r="D96" s="7" t="str">
        <f t="shared" si="41"/>
        <v> 00:58.15</v>
      </c>
      <c r="E96" s="7" t="s">
        <v>782</v>
      </c>
      <c r="G96" s="7" t="s">
        <v>1510</v>
      </c>
      <c r="H96" s="7" t="s">
        <v>961</v>
      </c>
      <c r="I96" s="7" t="s">
        <v>831</v>
      </c>
      <c r="J96" s="7" t="s">
        <v>322</v>
      </c>
      <c r="K96" s="7" t="s">
        <v>321</v>
      </c>
      <c r="L96" s="7" t="s">
        <v>784</v>
      </c>
      <c r="M96" s="9" t="str">
        <f t="shared" si="42"/>
        <v>00:58.15</v>
      </c>
      <c r="N96" s="9" t="str">
        <f t="shared" si="43"/>
        <v>00:58.15</v>
      </c>
      <c r="O96" s="9" t="str">
        <f t="shared" si="44"/>
        <v>00:58.15</v>
      </c>
      <c r="P96" s="9" t="str">
        <f t="shared" si="45"/>
        <v>00:58.15</v>
      </c>
      <c r="R96" s="9">
        <f t="shared" si="46"/>
        <v>0.0006746324074074074</v>
      </c>
      <c r="S96" s="9">
        <f t="shared" si="47"/>
        <v>0.0006785721932034259</v>
      </c>
      <c r="T96" s="9" t="str">
        <f t="shared" si="48"/>
        <v>00:58.63</v>
      </c>
      <c r="U96" s="9" t="str">
        <f t="shared" si="49"/>
        <v>00:58.63</v>
      </c>
      <c r="V96" s="7" t="s">
        <v>784</v>
      </c>
      <c r="W96" s="9"/>
    </row>
    <row r="97" spans="3:23" ht="12.75">
      <c r="C97" s="7" t="s">
        <v>962</v>
      </c>
      <c r="D97" s="7" t="str">
        <f t="shared" si="41"/>
        <v> 00:58.21</v>
      </c>
      <c r="E97" s="7" t="s">
        <v>782</v>
      </c>
      <c r="G97" s="7" t="s">
        <v>1683</v>
      </c>
      <c r="H97" s="7" t="s">
        <v>962</v>
      </c>
      <c r="I97" s="7" t="s">
        <v>841</v>
      </c>
      <c r="J97" s="7" t="s">
        <v>1379</v>
      </c>
      <c r="K97" s="7" t="s">
        <v>1230</v>
      </c>
      <c r="L97" s="7" t="s">
        <v>784</v>
      </c>
      <c r="M97" s="9" t="str">
        <f t="shared" si="42"/>
        <v>00:58.21</v>
      </c>
      <c r="N97" s="9" t="str">
        <f t="shared" si="43"/>
        <v>00:58.21</v>
      </c>
      <c r="O97" s="9" t="str">
        <f t="shared" si="44"/>
        <v>00:58.21</v>
      </c>
      <c r="P97" s="9" t="str">
        <f t="shared" si="45"/>
        <v>00:58.21</v>
      </c>
      <c r="R97" s="9">
        <f t="shared" si="46"/>
        <v>0.0006753268518518519</v>
      </c>
      <c r="S97" s="9">
        <f t="shared" si="47"/>
        <v>0.0006792706931339816</v>
      </c>
      <c r="T97" s="9" t="str">
        <f t="shared" si="48"/>
        <v>00:58.69</v>
      </c>
      <c r="U97" s="9" t="str">
        <f t="shared" si="49"/>
        <v>00:58.69</v>
      </c>
      <c r="V97" s="7" t="s">
        <v>784</v>
      </c>
      <c r="W97" s="9"/>
    </row>
    <row r="98" spans="3:23" ht="12.75">
      <c r="C98" s="7" t="s">
        <v>963</v>
      </c>
      <c r="D98" s="7" t="str">
        <f t="shared" si="41"/>
        <v> 00:58.31</v>
      </c>
      <c r="E98" s="7" t="s">
        <v>782</v>
      </c>
      <c r="G98" s="7" t="s">
        <v>853</v>
      </c>
      <c r="H98" s="7" t="s">
        <v>963</v>
      </c>
      <c r="I98" s="7" t="s">
        <v>854</v>
      </c>
      <c r="J98" s="7" t="s">
        <v>645</v>
      </c>
      <c r="K98" s="7" t="s">
        <v>234</v>
      </c>
      <c r="L98" s="7" t="s">
        <v>784</v>
      </c>
      <c r="M98" s="9" t="str">
        <f t="shared" si="42"/>
        <v>00:58.31</v>
      </c>
      <c r="N98" s="9" t="str">
        <f t="shared" si="43"/>
        <v>00:58.31</v>
      </c>
      <c r="O98" s="9" t="str">
        <f t="shared" si="44"/>
        <v>00:58.31</v>
      </c>
      <c r="P98" s="9" t="str">
        <f t="shared" si="45"/>
        <v>00:58.31</v>
      </c>
      <c r="R98" s="9">
        <f t="shared" si="46"/>
        <v>0.0006764842592592592</v>
      </c>
      <c r="S98" s="9">
        <f t="shared" si="47"/>
        <v>0.0006804348596849074</v>
      </c>
      <c r="T98" s="9" t="str">
        <f t="shared" si="48"/>
        <v>00:58.79</v>
      </c>
      <c r="U98" s="9" t="str">
        <f t="shared" si="49"/>
        <v>00:58.79</v>
      </c>
      <c r="V98" s="7" t="s">
        <v>784</v>
      </c>
      <c r="W98" s="9"/>
    </row>
    <row r="99" spans="3:23" ht="12.75">
      <c r="C99" s="7" t="s">
        <v>791</v>
      </c>
      <c r="D99" s="7" t="str">
        <f t="shared" si="41"/>
        <v> 00:58.60</v>
      </c>
      <c r="E99" s="7" t="s">
        <v>782</v>
      </c>
      <c r="G99" s="7" t="s">
        <v>1629</v>
      </c>
      <c r="H99" s="7" t="s">
        <v>963</v>
      </c>
      <c r="I99" s="7" t="s">
        <v>814</v>
      </c>
      <c r="J99" s="7" t="s">
        <v>274</v>
      </c>
      <c r="K99" s="7" t="s">
        <v>126</v>
      </c>
      <c r="L99" s="7" t="s">
        <v>784</v>
      </c>
      <c r="M99" s="9" t="str">
        <f t="shared" si="42"/>
        <v>00:58.60</v>
      </c>
      <c r="N99" s="9" t="str">
        <f t="shared" si="43"/>
        <v>00:58.60</v>
      </c>
      <c r="O99" s="9" t="str">
        <f t="shared" si="44"/>
        <v>00:58.60</v>
      </c>
      <c r="P99" s="9" t="str">
        <f t="shared" si="45"/>
        <v>00:58.60</v>
      </c>
      <c r="R99" s="9">
        <f t="shared" si="46"/>
        <v>0.0006798407407407407</v>
      </c>
      <c r="S99" s="9">
        <f t="shared" si="47"/>
        <v>0.0006838109426825925</v>
      </c>
      <c r="T99" s="9" t="str">
        <f t="shared" si="48"/>
        <v>00:59.08</v>
      </c>
      <c r="U99" s="9" t="str">
        <f t="shared" si="49"/>
        <v>00:59.08</v>
      </c>
      <c r="V99" s="7" t="s">
        <v>784</v>
      </c>
      <c r="W99" s="9"/>
    </row>
    <row r="100" spans="3:23" ht="12.75">
      <c r="C100" s="7" t="s">
        <v>964</v>
      </c>
      <c r="D100" s="7" t="str">
        <f>IF(V100="Y",IF(L100="Y"," "&amp;U100,"-"&amp;U100),IF(L100="M"," "&amp;P100,"-"&amp;P100))</f>
        <v> 00:58.95</v>
      </c>
      <c r="E100" s="7" t="s">
        <v>782</v>
      </c>
      <c r="G100" s="7" t="s">
        <v>650</v>
      </c>
      <c r="H100" s="7" t="s">
        <v>963</v>
      </c>
      <c r="I100" s="7" t="s">
        <v>867</v>
      </c>
      <c r="J100" s="7" t="s">
        <v>551</v>
      </c>
      <c r="K100" s="7" t="s">
        <v>532</v>
      </c>
      <c r="L100" s="7" t="s">
        <v>784</v>
      </c>
      <c r="M100" s="9" t="str">
        <f>IF(E100="F",K100,K100+0.0000016)</f>
        <v>00:58.95</v>
      </c>
      <c r="N100" s="9" t="str">
        <f>IF(L100="Y",M100*0.9942,M100)</f>
        <v>00:58.95</v>
      </c>
      <c r="O100" s="9" t="str">
        <f t="shared" si="44"/>
        <v>00:58.95</v>
      </c>
      <c r="P100" s="9" t="str">
        <f>IF(E100="F",O100,O100&amp;" f")</f>
        <v>00:58.95</v>
      </c>
      <c r="R100" s="9">
        <f>IF(E100="F",K100+0.0000016)</f>
        <v>0.0006838916666666667</v>
      </c>
      <c r="S100" s="9">
        <f>IF(L100="M",R100*1.0058399,R100)</f>
        <v>0.0006878855256108333</v>
      </c>
      <c r="T100" s="9" t="str">
        <f t="shared" si="48"/>
        <v>00:59.43</v>
      </c>
      <c r="U100" s="9" t="str">
        <f>IF(E100="F",T100,T100&amp;" f")</f>
        <v>00:59.43</v>
      </c>
      <c r="V100" s="7" t="s">
        <v>784</v>
      </c>
      <c r="W100" s="9"/>
    </row>
    <row r="101" spans="3:23" ht="12.75">
      <c r="C101" s="7" t="s">
        <v>965</v>
      </c>
      <c r="D101" s="7" t="str">
        <f t="shared" si="41"/>
        <v> 00:59.05</v>
      </c>
      <c r="E101" s="7" t="s">
        <v>782</v>
      </c>
      <c r="G101" s="7" t="s">
        <v>1631</v>
      </c>
      <c r="H101" s="7" t="s">
        <v>963</v>
      </c>
      <c r="I101" s="7" t="s">
        <v>880</v>
      </c>
      <c r="J101" s="7" t="s">
        <v>1418</v>
      </c>
      <c r="K101" s="7" t="s">
        <v>1232</v>
      </c>
      <c r="L101" s="7" t="s">
        <v>784</v>
      </c>
      <c r="M101" s="9" t="str">
        <f t="shared" si="42"/>
        <v>00:59.05</v>
      </c>
      <c r="N101" s="9" t="str">
        <f t="shared" si="43"/>
        <v>00:59.05</v>
      </c>
      <c r="O101" s="9" t="str">
        <f t="shared" si="44"/>
        <v>00:59.05</v>
      </c>
      <c r="P101" s="9" t="str">
        <f t="shared" si="45"/>
        <v>00:59.05</v>
      </c>
      <c r="R101" s="9">
        <f t="shared" si="46"/>
        <v>0.0006850490740740741</v>
      </c>
      <c r="S101" s="9">
        <f t="shared" si="47"/>
        <v>0.0006890496921617593</v>
      </c>
      <c r="T101" s="9" t="str">
        <f t="shared" si="48"/>
        <v>00:59.53</v>
      </c>
      <c r="U101" s="9" t="str">
        <f t="shared" si="49"/>
        <v>00:59.53</v>
      </c>
      <c r="V101" s="7" t="s">
        <v>784</v>
      </c>
      <c r="W101" s="9"/>
    </row>
    <row r="102" spans="3:23" ht="12.75">
      <c r="C102" s="7" t="s">
        <v>966</v>
      </c>
      <c r="D102" s="7" t="str">
        <f t="shared" si="41"/>
        <v> 00:59.07</v>
      </c>
      <c r="E102" s="7" t="s">
        <v>782</v>
      </c>
      <c r="G102" s="7" t="s">
        <v>1357</v>
      </c>
      <c r="H102" s="7" t="s">
        <v>963</v>
      </c>
      <c r="I102" s="7" t="s">
        <v>821</v>
      </c>
      <c r="J102" s="7" t="s">
        <v>1575</v>
      </c>
      <c r="K102" s="7" t="s">
        <v>1478</v>
      </c>
      <c r="L102" s="7" t="s">
        <v>784</v>
      </c>
      <c r="M102" s="9" t="str">
        <f t="shared" si="42"/>
        <v>00:59.07</v>
      </c>
      <c r="N102" s="9" t="str">
        <f t="shared" si="43"/>
        <v>00:59.07</v>
      </c>
      <c r="O102" s="9" t="str">
        <f t="shared" si="44"/>
        <v>00:59.07</v>
      </c>
      <c r="P102" s="9" t="str">
        <f t="shared" si="45"/>
        <v>00:59.07</v>
      </c>
      <c r="R102" s="9">
        <f t="shared" si="46"/>
        <v>0.0006852805555555556</v>
      </c>
      <c r="S102" s="9">
        <f t="shared" si="47"/>
        <v>0.0006892825254719444</v>
      </c>
      <c r="T102" s="9" t="str">
        <f t="shared" si="48"/>
        <v>00:59.55</v>
      </c>
      <c r="U102" s="9" t="str">
        <f t="shared" si="49"/>
        <v>00:59.55</v>
      </c>
      <c r="V102" s="7" t="s">
        <v>784</v>
      </c>
      <c r="W102" s="9"/>
    </row>
    <row r="103" spans="3:23" ht="12.75">
      <c r="C103" s="7" t="s">
        <v>967</v>
      </c>
      <c r="D103" s="7" t="str">
        <f t="shared" si="41"/>
        <v> 00:59.24 f</v>
      </c>
      <c r="G103" s="7" t="s">
        <v>1760</v>
      </c>
      <c r="H103" s="7" t="s">
        <v>961</v>
      </c>
      <c r="I103" s="7" t="s">
        <v>829</v>
      </c>
      <c r="J103" s="7" t="s">
        <v>1781</v>
      </c>
      <c r="K103" s="7" t="s">
        <v>1786</v>
      </c>
      <c r="L103" s="7" t="s">
        <v>784</v>
      </c>
      <c r="M103" s="9">
        <f t="shared" si="42"/>
        <v>0.0006856277777777778</v>
      </c>
      <c r="N103" s="9">
        <f t="shared" si="43"/>
        <v>0.0006856277777777778</v>
      </c>
      <c r="O103" s="9" t="str">
        <f t="shared" si="44"/>
        <v>00:59.24</v>
      </c>
      <c r="P103" s="9" t="str">
        <f t="shared" si="45"/>
        <v>00:59.24 f</v>
      </c>
      <c r="R103" s="9" t="b">
        <f t="shared" si="46"/>
        <v>0</v>
      </c>
      <c r="S103" s="9">
        <f t="shared" si="47"/>
        <v>0</v>
      </c>
      <c r="T103" s="9" t="str">
        <f t="shared" si="48"/>
        <v>00:00.00</v>
      </c>
      <c r="U103" s="9" t="str">
        <f t="shared" si="49"/>
        <v>00:00.00 f</v>
      </c>
      <c r="V103" s="7" t="s">
        <v>784</v>
      </c>
      <c r="W103" s="9" t="s">
        <v>1785</v>
      </c>
    </row>
    <row r="104" spans="3:23" ht="12.75">
      <c r="C104" s="7" t="s">
        <v>968</v>
      </c>
      <c r="D104" s="7" t="str">
        <f t="shared" si="41"/>
        <v> 00:59.44</v>
      </c>
      <c r="E104" s="7" t="s">
        <v>782</v>
      </c>
      <c r="G104" s="7" t="s">
        <v>1997</v>
      </c>
      <c r="H104" s="7" t="s">
        <v>963</v>
      </c>
      <c r="I104" s="7" t="s">
        <v>1198</v>
      </c>
      <c r="J104" s="7" t="s">
        <v>1234</v>
      </c>
      <c r="K104" s="7" t="s">
        <v>1233</v>
      </c>
      <c r="L104" s="7" t="s">
        <v>784</v>
      </c>
      <c r="M104" s="9" t="str">
        <f t="shared" si="42"/>
        <v>00:59.44</v>
      </c>
      <c r="N104" s="9" t="str">
        <f t="shared" si="43"/>
        <v>00:59.44</v>
      </c>
      <c r="O104" s="9" t="str">
        <f t="shared" si="44"/>
        <v>00:59.44</v>
      </c>
      <c r="P104" s="9" t="str">
        <f t="shared" si="45"/>
        <v>00:59.44</v>
      </c>
      <c r="R104" s="9">
        <f t="shared" si="46"/>
        <v>0.0006895629629629629</v>
      </c>
      <c r="S104" s="9">
        <f t="shared" si="47"/>
        <v>0.0006935899417103703</v>
      </c>
      <c r="T104" s="9" t="str">
        <f t="shared" si="48"/>
        <v>00:59.93</v>
      </c>
      <c r="U104" s="9" t="str">
        <f t="shared" si="49"/>
        <v>00:59.93</v>
      </c>
      <c r="V104" s="7" t="s">
        <v>784</v>
      </c>
      <c r="W104" s="9"/>
    </row>
    <row r="105" spans="3:23" ht="12.75">
      <c r="C105" s="7" t="s">
        <v>969</v>
      </c>
      <c r="D105" s="7" t="str">
        <f>IF(V105="Y",IF(L105="Y"," "&amp;U105,"-"&amp;U105),IF(L105="M"," "&amp;P105,"-"&amp;P105))</f>
        <v> 00:59.53</v>
      </c>
      <c r="E105" s="7" t="s">
        <v>782</v>
      </c>
      <c r="G105" s="7" t="s">
        <v>292</v>
      </c>
      <c r="H105" s="7" t="s">
        <v>962</v>
      </c>
      <c r="I105" s="7" t="s">
        <v>816</v>
      </c>
      <c r="J105" s="7" t="s">
        <v>1116</v>
      </c>
      <c r="K105" s="7" t="s">
        <v>1133</v>
      </c>
      <c r="L105" s="7" t="s">
        <v>784</v>
      </c>
      <c r="M105" s="9" t="str">
        <f>IF(E105="F",K105,K105+0.0000016)</f>
        <v>00:59.53</v>
      </c>
      <c r="N105" s="9" t="str">
        <f>IF(L105="Y",M105*0.9942,M105)</f>
        <v>00:59.53</v>
      </c>
      <c r="O105" s="9" t="str">
        <f t="shared" si="44"/>
        <v>00:59.53</v>
      </c>
      <c r="P105" s="9" t="str">
        <f>IF(E105="F",O105,O105&amp;" f")</f>
        <v>00:59.53</v>
      </c>
      <c r="R105" s="9">
        <f>IF(E105="F",K105+0.0000016)</f>
        <v>0.0006906046296296296</v>
      </c>
      <c r="S105" s="9">
        <f>IF(L105="M",R105*1.0058399,R105)</f>
        <v>0.0006946376916062037</v>
      </c>
      <c r="T105" s="9" t="str">
        <f t="shared" si="48"/>
        <v>01:00.02</v>
      </c>
      <c r="U105" s="9" t="str">
        <f>IF(E105="F",T105,T105&amp;" f")</f>
        <v>01:00.02</v>
      </c>
      <c r="V105" s="7" t="s">
        <v>784</v>
      </c>
      <c r="W105" s="9"/>
    </row>
    <row r="106" spans="3:23" ht="12.75">
      <c r="C106" s="7" t="s">
        <v>970</v>
      </c>
      <c r="D106" s="7" t="str">
        <f t="shared" si="41"/>
        <v> 00:59.54</v>
      </c>
      <c r="E106" s="7" t="s">
        <v>782</v>
      </c>
      <c r="G106" s="7" t="s">
        <v>1063</v>
      </c>
      <c r="H106" s="7" t="s">
        <v>963</v>
      </c>
      <c r="I106" s="7" t="s">
        <v>1651</v>
      </c>
      <c r="J106" s="7" t="s">
        <v>1759</v>
      </c>
      <c r="K106" s="7" t="s">
        <v>1761</v>
      </c>
      <c r="L106" s="7" t="s">
        <v>784</v>
      </c>
      <c r="M106" s="9" t="str">
        <f>IF(E106="F",K106,K106+0.0000016)</f>
        <v>00:59.54</v>
      </c>
      <c r="N106" s="9" t="str">
        <f t="shared" si="43"/>
        <v>00:59.54</v>
      </c>
      <c r="O106" s="9" t="str">
        <f t="shared" si="44"/>
        <v>00:59.54</v>
      </c>
      <c r="P106" s="9" t="str">
        <f>IF(E106="F",O106,O106&amp;" f")</f>
        <v>00:59.54</v>
      </c>
      <c r="R106" s="9">
        <f>IF(E106="F",K106+0.0000016)</f>
        <v>0.0006907203703703704</v>
      </c>
      <c r="S106" s="9">
        <f t="shared" si="47"/>
        <v>0.0006947541082612963</v>
      </c>
      <c r="T106" s="9" t="str">
        <f t="shared" si="48"/>
        <v>01:00.03</v>
      </c>
      <c r="U106" s="9" t="str">
        <f>IF(E106="F",T106,T106&amp;" f")</f>
        <v>01:00.03</v>
      </c>
      <c r="V106" s="7" t="s">
        <v>784</v>
      </c>
      <c r="W106" s="9"/>
    </row>
    <row r="107" spans="3:23" ht="12.75">
      <c r="C107" s="7" t="s">
        <v>971</v>
      </c>
      <c r="D107" s="7" t="str">
        <f t="shared" si="41"/>
        <v> 00:59.69</v>
      </c>
      <c r="E107" s="7" t="s">
        <v>782</v>
      </c>
      <c r="G107" s="7" t="s">
        <v>1656</v>
      </c>
      <c r="H107" s="7" t="s">
        <v>962</v>
      </c>
      <c r="I107" s="7" t="s">
        <v>831</v>
      </c>
      <c r="J107" s="7" t="s">
        <v>600</v>
      </c>
      <c r="K107" s="7" t="s">
        <v>649</v>
      </c>
      <c r="L107" s="7" t="s">
        <v>784</v>
      </c>
      <c r="M107" s="9" t="str">
        <f t="shared" si="42"/>
        <v>00:59.69</v>
      </c>
      <c r="N107" s="9" t="str">
        <f t="shared" si="43"/>
        <v>00:59.69</v>
      </c>
      <c r="O107" s="9" t="str">
        <f t="shared" si="44"/>
        <v>00:59.69</v>
      </c>
      <c r="P107" s="9" t="str">
        <f t="shared" si="45"/>
        <v>00:59.69</v>
      </c>
      <c r="R107" s="9">
        <f t="shared" si="46"/>
        <v>0.0006924564814814816</v>
      </c>
      <c r="S107" s="9">
        <f t="shared" si="47"/>
        <v>0.0006965003580876852</v>
      </c>
      <c r="T107" s="9" t="str">
        <f t="shared" si="48"/>
        <v>01:00.18</v>
      </c>
      <c r="U107" s="9" t="str">
        <f t="shared" si="49"/>
        <v>01:00.18</v>
      </c>
      <c r="V107" s="7" t="s">
        <v>784</v>
      </c>
      <c r="W107" s="9"/>
    </row>
    <row r="108" spans="3:23" ht="12.75">
      <c r="C108" s="7" t="s">
        <v>973</v>
      </c>
      <c r="D108" s="7" t="str">
        <f t="shared" si="41"/>
        <v> 00:59.88</v>
      </c>
      <c r="E108" s="7" t="s">
        <v>782</v>
      </c>
      <c r="G108" s="7" t="s">
        <v>1897</v>
      </c>
      <c r="I108" s="7" t="s">
        <v>832</v>
      </c>
      <c r="J108" s="7" t="s">
        <v>1891</v>
      </c>
      <c r="K108" s="7" t="s">
        <v>1898</v>
      </c>
      <c r="L108" s="7" t="s">
        <v>784</v>
      </c>
      <c r="M108" s="9" t="str">
        <f t="shared" si="42"/>
        <v>00:59.88</v>
      </c>
      <c r="N108" s="9" t="str">
        <f t="shared" si="43"/>
        <v>00:59.88</v>
      </c>
      <c r="O108" s="9" t="str">
        <f t="shared" si="44"/>
        <v>00:59.88</v>
      </c>
      <c r="P108" s="9" t="str">
        <f t="shared" si="45"/>
        <v>00:59.88</v>
      </c>
      <c r="R108" s="9">
        <f t="shared" si="46"/>
        <v>0.0006946555555555556</v>
      </c>
      <c r="S108" s="9">
        <f t="shared" si="47"/>
        <v>0.0006987122745344445</v>
      </c>
      <c r="T108" s="9" t="str">
        <f t="shared" si="48"/>
        <v>01:00.37</v>
      </c>
      <c r="U108" s="9" t="str">
        <f t="shared" si="49"/>
        <v>01:00.37</v>
      </c>
      <c r="V108" s="7" t="s">
        <v>784</v>
      </c>
      <c r="W108" s="9"/>
    </row>
    <row r="109" spans="3:23" ht="12.75">
      <c r="C109" s="7" t="s">
        <v>974</v>
      </c>
      <c r="D109" s="7" t="str">
        <f t="shared" si="41"/>
        <v> 01:00.02</v>
      </c>
      <c r="E109" s="7" t="s">
        <v>782</v>
      </c>
      <c r="G109" s="7" t="s">
        <v>1212</v>
      </c>
      <c r="H109" s="7">
        <v>12</v>
      </c>
      <c r="I109" s="7" t="s">
        <v>834</v>
      </c>
      <c r="J109" s="7" t="s">
        <v>269</v>
      </c>
      <c r="K109" s="7" t="s">
        <v>127</v>
      </c>
      <c r="L109" s="7" t="s">
        <v>784</v>
      </c>
      <c r="M109" s="9" t="str">
        <f t="shared" si="42"/>
        <v>01:00.02</v>
      </c>
      <c r="N109" s="9" t="str">
        <f t="shared" si="43"/>
        <v>01:00.02</v>
      </c>
      <c r="O109" s="9" t="str">
        <f t="shared" si="44"/>
        <v>01:00.02</v>
      </c>
      <c r="P109" s="9" t="str">
        <f t="shared" si="45"/>
        <v>01:00.02</v>
      </c>
      <c r="R109" s="9">
        <f t="shared" si="46"/>
        <v>0.0006962759259259259</v>
      </c>
      <c r="S109" s="9">
        <f t="shared" si="47"/>
        <v>0.0007003421077057407</v>
      </c>
      <c r="T109" s="9" t="str">
        <f t="shared" si="48"/>
        <v>01:00.51</v>
      </c>
      <c r="U109" s="9" t="str">
        <f t="shared" si="49"/>
        <v>01:00.51</v>
      </c>
      <c r="V109" s="7" t="s">
        <v>784</v>
      </c>
      <c r="W109" s="9"/>
    </row>
    <row r="110" spans="3:23" ht="12.75">
      <c r="C110" s="7" t="s">
        <v>1083</v>
      </c>
      <c r="D110" s="7" t="str">
        <f t="shared" si="41"/>
        <v> 01:00.04 f</v>
      </c>
      <c r="G110" s="7" t="s">
        <v>886</v>
      </c>
      <c r="H110" s="7">
        <v>11</v>
      </c>
      <c r="I110" s="7" t="s">
        <v>818</v>
      </c>
      <c r="J110" s="7" t="s">
        <v>1576</v>
      </c>
      <c r="K110" s="7" t="s">
        <v>1625</v>
      </c>
      <c r="L110" s="7" t="s">
        <v>784</v>
      </c>
      <c r="M110" s="9">
        <f>IF(E110="F",K110,K110+0.0000016)</f>
        <v>0.000694887037037037</v>
      </c>
      <c r="N110" s="9">
        <f t="shared" si="43"/>
        <v>0.000694887037037037</v>
      </c>
      <c r="O110" s="9" t="str">
        <f t="shared" si="44"/>
        <v>01:00.04</v>
      </c>
      <c r="P110" s="9" t="str">
        <f>IF(E110="F",O110,O110&amp;" f")</f>
        <v>01:00.04 f</v>
      </c>
      <c r="R110" s="9" t="b">
        <f>IF(E110="F",K110+0.0000016)</f>
        <v>0</v>
      </c>
      <c r="S110" s="9">
        <f t="shared" si="47"/>
        <v>0</v>
      </c>
      <c r="T110" s="9" t="str">
        <f t="shared" si="48"/>
        <v>00:00.00</v>
      </c>
      <c r="U110" s="9" t="str">
        <f>IF(E110="F",T110,T110&amp;" f")</f>
        <v>00:00.00 f</v>
      </c>
      <c r="V110" s="7" t="s">
        <v>784</v>
      </c>
      <c r="W110" s="9"/>
    </row>
    <row r="111" spans="3:23" ht="12.75">
      <c r="C111" s="7" t="s">
        <v>1084</v>
      </c>
      <c r="D111" s="7" t="str">
        <f t="shared" si="41"/>
        <v> 01:00.09</v>
      </c>
      <c r="E111" s="7" t="s">
        <v>782</v>
      </c>
      <c r="G111" s="7" t="s">
        <v>1235</v>
      </c>
      <c r="H111" s="7" t="s">
        <v>791</v>
      </c>
      <c r="I111" s="7" t="s">
        <v>885</v>
      </c>
      <c r="J111" s="7" t="s">
        <v>1383</v>
      </c>
      <c r="K111" s="7" t="s">
        <v>1236</v>
      </c>
      <c r="L111" s="7" t="s">
        <v>784</v>
      </c>
      <c r="M111" s="9" t="str">
        <f t="shared" si="42"/>
        <v>01:00.09</v>
      </c>
      <c r="N111" s="9" t="str">
        <f t="shared" si="43"/>
        <v>01:00.09</v>
      </c>
      <c r="O111" s="9" t="str">
        <f t="shared" si="44"/>
        <v>01:00.09</v>
      </c>
      <c r="P111" s="9" t="str">
        <f t="shared" si="45"/>
        <v>01:00.09</v>
      </c>
      <c r="R111" s="9">
        <f t="shared" si="46"/>
        <v>0.0006970861111111112</v>
      </c>
      <c r="S111" s="9">
        <f t="shared" si="47"/>
        <v>0.000701157024291389</v>
      </c>
      <c r="T111" s="9" t="str">
        <f t="shared" si="48"/>
        <v>01:00.58</v>
      </c>
      <c r="U111" s="9" t="str">
        <f t="shared" si="49"/>
        <v>01:00.58</v>
      </c>
      <c r="V111" s="7" t="s">
        <v>784</v>
      </c>
      <c r="W111" s="9"/>
    </row>
    <row r="112" spans="3:23" ht="12.75">
      <c r="C112" s="7" t="s">
        <v>1085</v>
      </c>
      <c r="D112" s="7" t="str">
        <f t="shared" si="41"/>
        <v> 01:00.23</v>
      </c>
      <c r="E112" s="7" t="s">
        <v>782</v>
      </c>
      <c r="G112" s="7" t="s">
        <v>1237</v>
      </c>
      <c r="H112" s="7" t="s">
        <v>961</v>
      </c>
      <c r="I112" s="7" t="s">
        <v>1453</v>
      </c>
      <c r="J112" s="7" t="s">
        <v>1218</v>
      </c>
      <c r="K112" s="7" t="s">
        <v>1238</v>
      </c>
      <c r="L112" s="7" t="s">
        <v>784</v>
      </c>
      <c r="M112" s="9" t="str">
        <f t="shared" si="42"/>
        <v>01:00.23</v>
      </c>
      <c r="N112" s="9" t="str">
        <f t="shared" si="43"/>
        <v>01:00.23</v>
      </c>
      <c r="O112" s="9" t="str">
        <f t="shared" si="44"/>
        <v>01:00.23</v>
      </c>
      <c r="P112" s="9" t="str">
        <f t="shared" si="45"/>
        <v>01:00.23</v>
      </c>
      <c r="R112" s="9">
        <f t="shared" si="46"/>
        <v>0.0006987064814814816</v>
      </c>
      <c r="S112" s="9">
        <f t="shared" si="47"/>
        <v>0.0007027868574626853</v>
      </c>
      <c r="T112" s="9" t="str">
        <f t="shared" si="48"/>
        <v>01:00.72</v>
      </c>
      <c r="U112" s="9" t="str">
        <f t="shared" si="49"/>
        <v>01:00.72</v>
      </c>
      <c r="V112" s="7" t="s">
        <v>784</v>
      </c>
      <c r="W112" s="9"/>
    </row>
    <row r="113" ht="12.75">
      <c r="W113" s="9"/>
    </row>
    <row r="114" spans="1:23" ht="12.75">
      <c r="A114" s="7" t="s">
        <v>547</v>
      </c>
      <c r="D114" s="7" t="str">
        <f>IF(V114="Y",IF(L114="Y"," "&amp;U114,"-"&amp;U114),IF(L114="M"," "&amp;P114,"-"&amp;P114))</f>
        <v> 00:57.63</v>
      </c>
      <c r="E114" s="7" t="s">
        <v>782</v>
      </c>
      <c r="G114" s="7" t="s">
        <v>797</v>
      </c>
      <c r="H114" s="7" t="s">
        <v>791</v>
      </c>
      <c r="I114" s="7" t="s">
        <v>868</v>
      </c>
      <c r="J114" s="7" t="s">
        <v>805</v>
      </c>
      <c r="K114" s="7" t="s">
        <v>804</v>
      </c>
      <c r="L114" s="7" t="s">
        <v>784</v>
      </c>
      <c r="M114" s="9" t="str">
        <f>IF(E114="F",K114,K114+0.0000016)</f>
        <v>00:57.63</v>
      </c>
      <c r="N114" s="9" t="str">
        <f>IF(L114="Y",M114*0.9942,M114)</f>
        <v>00:57.63</v>
      </c>
      <c r="O114" s="9" t="str">
        <f t="shared" si="44"/>
        <v>00:57.63</v>
      </c>
      <c r="P114" s="9" t="str">
        <f>IF(E114="F",O114,O114&amp;" f")</f>
        <v>00:57.63</v>
      </c>
      <c r="R114" s="9">
        <f>IF(E114="F",K114+0.0000016)</f>
        <v>0.0006686138888888889</v>
      </c>
      <c r="S114" s="9">
        <f>IF(L114="M",R114*1.0058399,R114)</f>
        <v>0.0006725185271386112</v>
      </c>
      <c r="T114" s="9" t="str">
        <f t="shared" si="48"/>
        <v>00:58.11</v>
      </c>
      <c r="U114" s="9" t="str">
        <f>IF(E114="F",T114,T114&amp;" f")</f>
        <v>00:58.11</v>
      </c>
      <c r="V114" s="7" t="s">
        <v>784</v>
      </c>
      <c r="W114" s="9"/>
    </row>
    <row r="116" spans="1:23" ht="12.75">
      <c r="A116" s="7" t="s">
        <v>932</v>
      </c>
      <c r="B116" s="8">
        <v>10</v>
      </c>
      <c r="C116" s="7" t="s">
        <v>953</v>
      </c>
      <c r="D116" s="7" t="str">
        <f aca="true" t="shared" si="50" ref="D116:D125">IF(V116="Y",IF(L116="Y"," "&amp;U116,"-"&amp;U116),IF(L116="M"," "&amp;P116,"-"&amp;P116))</f>
        <v> 00:11.89</v>
      </c>
      <c r="E116" s="7" t="s">
        <v>782</v>
      </c>
      <c r="G116" s="7" t="s">
        <v>1617</v>
      </c>
      <c r="H116" s="7" t="s">
        <v>962</v>
      </c>
      <c r="I116" s="7" t="s">
        <v>818</v>
      </c>
      <c r="J116" s="7" t="s">
        <v>286</v>
      </c>
      <c r="K116" s="7" t="s">
        <v>285</v>
      </c>
      <c r="L116" s="7" t="s">
        <v>784</v>
      </c>
      <c r="M116" s="9" t="str">
        <f aca="true" t="shared" si="51" ref="M116:M126">IF(E116="F",K116,K116+0.0000028)</f>
        <v>00:11.89</v>
      </c>
      <c r="N116" s="9" t="str">
        <f aca="true" t="shared" si="52" ref="N116:N126">IF(L116="Y",M116*0.9942,M116)</f>
        <v>00:11.89</v>
      </c>
      <c r="O116" s="9" t="str">
        <f aca="true" t="shared" si="53" ref="O116:O126">+TEXT(N116,"mm:ss.00")</f>
        <v>00:11.89</v>
      </c>
      <c r="P116" s="9" t="str">
        <f aca="true" t="shared" si="54" ref="P116:P126">IF(E116="F",O116,O116&amp;" f")</f>
        <v>00:11.89</v>
      </c>
      <c r="R116" s="9">
        <f aca="true" t="shared" si="55" ref="R116:R126">IF(E116="F",K116+0.0000028)</f>
        <v>0.00014041574074074074</v>
      </c>
      <c r="S116" s="9">
        <f aca="true" t="shared" si="56" ref="S116:S126">IF(L116="M",R116*1.0058399,R116)</f>
        <v>0.00014123575462509258</v>
      </c>
      <c r="T116" s="9" t="str">
        <f aca="true" t="shared" si="57" ref="T116:T126">+TEXT(S116,"mm:ss.00")</f>
        <v>00:12.20</v>
      </c>
      <c r="U116" s="9" t="str">
        <f aca="true" t="shared" si="58" ref="U116:U126">IF(E116="F",T116,T116&amp;" f")</f>
        <v>00:12.20</v>
      </c>
      <c r="V116" s="10" t="s">
        <v>784</v>
      </c>
      <c r="W116" s="9" t="s">
        <v>287</v>
      </c>
    </row>
    <row r="117" spans="2:23" ht="12.75">
      <c r="B117" s="8">
        <v>8</v>
      </c>
      <c r="C117" s="7" t="s">
        <v>954</v>
      </c>
      <c r="D117" s="7" t="str">
        <f>IF(V117="Y",IF(L117="Y"," "&amp;U117,"-"&amp;U117),IF(L117="M"," "&amp;P117,"-"&amp;P117))</f>
        <v> 00:12.02</v>
      </c>
      <c r="E117" s="7" t="s">
        <v>782</v>
      </c>
      <c r="G117" s="7" t="s">
        <v>1199</v>
      </c>
      <c r="H117" s="7">
        <v>12</v>
      </c>
      <c r="I117" s="7" t="s">
        <v>885</v>
      </c>
      <c r="J117" s="7" t="s">
        <v>692</v>
      </c>
      <c r="K117" s="7" t="s">
        <v>2113</v>
      </c>
      <c r="L117" s="7" t="s">
        <v>784</v>
      </c>
      <c r="M117" s="9" t="str">
        <f t="shared" si="51"/>
        <v>00:12.02</v>
      </c>
      <c r="N117" s="9" t="str">
        <f t="shared" si="52"/>
        <v>00:12.02</v>
      </c>
      <c r="O117" s="9" t="str">
        <f t="shared" si="53"/>
        <v>00:12.02</v>
      </c>
      <c r="P117" s="9" t="str">
        <f t="shared" si="54"/>
        <v>00:12.02</v>
      </c>
      <c r="R117" s="9">
        <f t="shared" si="55"/>
        <v>0.00014192037037037036</v>
      </c>
      <c r="S117" s="9">
        <f t="shared" si="56"/>
        <v>0.0001427491711412963</v>
      </c>
      <c r="T117" s="9" t="str">
        <f t="shared" si="57"/>
        <v>00:12.33</v>
      </c>
      <c r="U117" s="9" t="str">
        <f t="shared" si="58"/>
        <v>00:12.33</v>
      </c>
      <c r="V117" s="10" t="s">
        <v>784</v>
      </c>
      <c r="W117" s="9" t="s">
        <v>1957</v>
      </c>
    </row>
    <row r="118" spans="2:23" ht="12.75">
      <c r="B118" s="8">
        <v>6</v>
      </c>
      <c r="C118" s="7" t="s">
        <v>955</v>
      </c>
      <c r="D118" s="7" t="str">
        <f>IF(V118="Y",IF(L118="Y"," "&amp;U118,"-"&amp;U118),IF(L118="M"," "&amp;P118,"-"&amp;P118))</f>
        <v> 00:12.08</v>
      </c>
      <c r="E118" s="7" t="s">
        <v>782</v>
      </c>
      <c r="G118" s="7" t="s">
        <v>1520</v>
      </c>
      <c r="H118" s="7" t="s">
        <v>961</v>
      </c>
      <c r="I118" s="7" t="s">
        <v>809</v>
      </c>
      <c r="J118" s="7" t="s">
        <v>453</v>
      </c>
      <c r="K118" s="7" t="s">
        <v>281</v>
      </c>
      <c r="L118" s="7" t="s">
        <v>784</v>
      </c>
      <c r="M118" s="9" t="str">
        <f t="shared" si="51"/>
        <v>00:12.08</v>
      </c>
      <c r="N118" s="9" t="str">
        <f t="shared" si="52"/>
        <v>00:12.08</v>
      </c>
      <c r="O118" s="9" t="str">
        <f t="shared" si="53"/>
        <v>00:12.08</v>
      </c>
      <c r="P118" s="9" t="str">
        <f t="shared" si="54"/>
        <v>00:12.08</v>
      </c>
      <c r="R118" s="9">
        <f t="shared" si="55"/>
        <v>0.0001426148148148148</v>
      </c>
      <c r="S118" s="9">
        <f t="shared" si="56"/>
        <v>0.00014344767107185184</v>
      </c>
      <c r="T118" s="9" t="str">
        <f t="shared" si="57"/>
        <v>00:12.39</v>
      </c>
      <c r="U118" s="9" t="str">
        <f t="shared" si="58"/>
        <v>00:12.39</v>
      </c>
      <c r="V118" s="10" t="s">
        <v>784</v>
      </c>
      <c r="W118" s="9" t="s">
        <v>1691</v>
      </c>
    </row>
    <row r="119" spans="2:23" ht="12.75">
      <c r="B119" s="8">
        <v>4</v>
      </c>
      <c r="C119" s="7" t="s">
        <v>956</v>
      </c>
      <c r="D119" s="7" t="str">
        <f t="shared" si="50"/>
        <v> 00:12.26</v>
      </c>
      <c r="E119" s="7" t="s">
        <v>782</v>
      </c>
      <c r="G119" s="7" t="s">
        <v>1718</v>
      </c>
      <c r="H119" s="7" t="s">
        <v>961</v>
      </c>
      <c r="I119" s="7" t="s">
        <v>858</v>
      </c>
      <c r="J119" s="7" t="s">
        <v>1715</v>
      </c>
      <c r="K119" s="7" t="s">
        <v>1616</v>
      </c>
      <c r="L119" s="7" t="s">
        <v>784</v>
      </c>
      <c r="M119" s="9" t="str">
        <f t="shared" si="51"/>
        <v>00:12.26</v>
      </c>
      <c r="N119" s="9" t="str">
        <f t="shared" si="52"/>
        <v>00:12.26</v>
      </c>
      <c r="O119" s="9" t="str">
        <f t="shared" si="53"/>
        <v>00:12.26</v>
      </c>
      <c r="P119" s="9" t="str">
        <f t="shared" si="54"/>
        <v>00:12.26</v>
      </c>
      <c r="R119" s="9">
        <f t="shared" si="55"/>
        <v>0.00014469814814814814</v>
      </c>
      <c r="S119" s="9">
        <f t="shared" si="56"/>
        <v>0.00014554317086351852</v>
      </c>
      <c r="T119" s="9" t="str">
        <f t="shared" si="57"/>
        <v>00:12.57</v>
      </c>
      <c r="U119" s="9" t="str">
        <f t="shared" si="58"/>
        <v>00:12.57</v>
      </c>
      <c r="V119" s="10" t="s">
        <v>784</v>
      </c>
      <c r="W119" s="9" t="s">
        <v>1370</v>
      </c>
    </row>
    <row r="120" spans="2:23" ht="12.75">
      <c r="B120" s="8">
        <v>2</v>
      </c>
      <c r="C120" s="7" t="s">
        <v>957</v>
      </c>
      <c r="D120" s="7" t="str">
        <f t="shared" si="50"/>
        <v> 00:12.39</v>
      </c>
      <c r="E120" s="7" t="s">
        <v>782</v>
      </c>
      <c r="G120" s="7" t="s">
        <v>949</v>
      </c>
      <c r="H120" s="7">
        <v>11</v>
      </c>
      <c r="I120" s="7" t="s">
        <v>867</v>
      </c>
      <c r="J120" s="7" t="s">
        <v>1036</v>
      </c>
      <c r="K120" s="7" t="s">
        <v>704</v>
      </c>
      <c r="L120" s="7" t="s">
        <v>784</v>
      </c>
      <c r="M120" s="9" t="str">
        <f t="shared" si="51"/>
        <v>00:12.39</v>
      </c>
      <c r="N120" s="9" t="str">
        <f t="shared" si="52"/>
        <v>00:12.39</v>
      </c>
      <c r="O120" s="9" t="str">
        <f t="shared" si="53"/>
        <v>00:12.39</v>
      </c>
      <c r="P120" s="9" t="str">
        <f t="shared" si="54"/>
        <v>00:12.39</v>
      </c>
      <c r="R120" s="9">
        <f t="shared" si="55"/>
        <v>0.0001462027777777778</v>
      </c>
      <c r="S120" s="9">
        <f t="shared" si="56"/>
        <v>0.00014705658737972224</v>
      </c>
      <c r="T120" s="9" t="str">
        <f t="shared" si="57"/>
        <v>00:12.71</v>
      </c>
      <c r="U120" s="9" t="str">
        <f t="shared" si="58"/>
        <v>00:12.71</v>
      </c>
      <c r="V120" s="10" t="s">
        <v>784</v>
      </c>
      <c r="W120" s="9" t="s">
        <v>511</v>
      </c>
    </row>
    <row r="121" spans="2:23" ht="12.75">
      <c r="B121" s="8">
        <v>1</v>
      </c>
      <c r="C121" s="7" t="s">
        <v>958</v>
      </c>
      <c r="D121" s="7" t="str">
        <f>IF(V121="Y",IF(L121="Y"," "&amp;U121,"-"&amp;U121),IF(L121="M"," "&amp;P121,"-"&amp;P121))</f>
        <v> 00:12.44</v>
      </c>
      <c r="E121" s="7" t="s">
        <v>782</v>
      </c>
      <c r="G121" s="7" t="s">
        <v>1037</v>
      </c>
      <c r="H121" s="7">
        <v>10</v>
      </c>
      <c r="I121" s="7" t="s">
        <v>838</v>
      </c>
      <c r="J121" s="7" t="s">
        <v>265</v>
      </c>
      <c r="K121" s="7" t="s">
        <v>198</v>
      </c>
      <c r="L121" s="7" t="s">
        <v>784</v>
      </c>
      <c r="M121" s="9" t="str">
        <f t="shared" si="51"/>
        <v>00:12.44</v>
      </c>
      <c r="N121" s="9" t="str">
        <f t="shared" si="52"/>
        <v>00:12.44</v>
      </c>
      <c r="O121" s="9" t="str">
        <f t="shared" si="53"/>
        <v>00:12.44</v>
      </c>
      <c r="P121" s="9" t="str">
        <f t="shared" si="54"/>
        <v>00:12.44</v>
      </c>
      <c r="R121" s="9">
        <f t="shared" si="55"/>
        <v>0.00014678148148148144</v>
      </c>
      <c r="S121" s="9">
        <f t="shared" si="56"/>
        <v>0.00014763867065518515</v>
      </c>
      <c r="T121" s="9" t="str">
        <f t="shared" si="57"/>
        <v>00:12.76</v>
      </c>
      <c r="U121" s="9" t="str">
        <f t="shared" si="58"/>
        <v>00:12.76</v>
      </c>
      <c r="V121" s="10" t="s">
        <v>784</v>
      </c>
      <c r="W121" s="9"/>
    </row>
    <row r="122" spans="3:23" ht="12.75">
      <c r="C122" s="7" t="s">
        <v>959</v>
      </c>
      <c r="D122" s="7" t="str">
        <f t="shared" si="50"/>
        <v> 00:12.44</v>
      </c>
      <c r="E122" s="7" t="s">
        <v>782</v>
      </c>
      <c r="G122" s="7" t="s">
        <v>1515</v>
      </c>
      <c r="H122" s="7" t="s">
        <v>791</v>
      </c>
      <c r="I122" s="7" t="s">
        <v>814</v>
      </c>
      <c r="J122" s="7" t="s">
        <v>1050</v>
      </c>
      <c r="K122" s="7" t="s">
        <v>198</v>
      </c>
      <c r="L122" s="7" t="s">
        <v>784</v>
      </c>
      <c r="M122" s="9" t="str">
        <f t="shared" si="51"/>
        <v>00:12.44</v>
      </c>
      <c r="N122" s="9" t="str">
        <f t="shared" si="52"/>
        <v>00:12.44</v>
      </c>
      <c r="O122" s="9" t="str">
        <f t="shared" si="53"/>
        <v>00:12.44</v>
      </c>
      <c r="P122" s="9" t="str">
        <f t="shared" si="54"/>
        <v>00:12.44</v>
      </c>
      <c r="R122" s="9">
        <f t="shared" si="55"/>
        <v>0.00014678148148148144</v>
      </c>
      <c r="S122" s="9">
        <f t="shared" si="56"/>
        <v>0.00014763867065518515</v>
      </c>
      <c r="T122" s="9" t="str">
        <f t="shared" si="57"/>
        <v>00:12.76</v>
      </c>
      <c r="U122" s="9" t="str">
        <f t="shared" si="58"/>
        <v>00:12.76</v>
      </c>
      <c r="V122" s="10" t="s">
        <v>784</v>
      </c>
      <c r="W122" s="9" t="s">
        <v>197</v>
      </c>
    </row>
    <row r="123" spans="3:23" ht="12.75">
      <c r="C123" s="7" t="s">
        <v>960</v>
      </c>
      <c r="D123" s="7" t="str">
        <f t="shared" si="50"/>
        <v> 00:12.56</v>
      </c>
      <c r="E123" s="7" t="s">
        <v>782</v>
      </c>
      <c r="G123" s="7" t="s">
        <v>1069</v>
      </c>
      <c r="H123" s="7" t="s">
        <v>791</v>
      </c>
      <c r="I123" s="7" t="s">
        <v>876</v>
      </c>
      <c r="J123" s="7" t="s">
        <v>1406</v>
      </c>
      <c r="K123" s="7" t="s">
        <v>1239</v>
      </c>
      <c r="L123" s="7" t="s">
        <v>784</v>
      </c>
      <c r="M123" s="9" t="str">
        <f t="shared" si="51"/>
        <v>00:12.56</v>
      </c>
      <c r="N123" s="9" t="str">
        <f t="shared" si="52"/>
        <v>00:12.56</v>
      </c>
      <c r="O123" s="9" t="str">
        <f t="shared" si="53"/>
        <v>00:12.56</v>
      </c>
      <c r="P123" s="9" t="str">
        <f t="shared" si="54"/>
        <v>00:12.56</v>
      </c>
      <c r="R123" s="9">
        <f t="shared" si="55"/>
        <v>0.00014817037037037037</v>
      </c>
      <c r="S123" s="9">
        <f t="shared" si="56"/>
        <v>0.0001490356705162963</v>
      </c>
      <c r="T123" s="9" t="str">
        <f t="shared" si="57"/>
        <v>00:12.88</v>
      </c>
      <c r="U123" s="9" t="str">
        <f t="shared" si="58"/>
        <v>00:12.88</v>
      </c>
      <c r="V123" s="10" t="s">
        <v>784</v>
      </c>
      <c r="W123" s="9"/>
    </row>
    <row r="124" spans="3:23" ht="12.75">
      <c r="C124" s="7" t="s">
        <v>961</v>
      </c>
      <c r="D124" s="7" t="str">
        <f t="shared" si="50"/>
        <v> 00:12.63</v>
      </c>
      <c r="E124" s="7" t="s">
        <v>782</v>
      </c>
      <c r="G124" s="7" t="s">
        <v>1655</v>
      </c>
      <c r="H124" s="7" t="s">
        <v>963</v>
      </c>
      <c r="I124" s="7" t="s">
        <v>831</v>
      </c>
      <c r="J124" s="7" t="s">
        <v>599</v>
      </c>
      <c r="K124" s="7" t="s">
        <v>654</v>
      </c>
      <c r="L124" s="7" t="s">
        <v>784</v>
      </c>
      <c r="M124" s="9" t="str">
        <f t="shared" si="51"/>
        <v>00:12.63</v>
      </c>
      <c r="N124" s="9" t="str">
        <f t="shared" si="52"/>
        <v>00:12.63</v>
      </c>
      <c r="O124" s="9" t="str">
        <f t="shared" si="53"/>
        <v>00:12.63</v>
      </c>
      <c r="P124" s="9" t="str">
        <f t="shared" si="54"/>
        <v>00:12.63</v>
      </c>
      <c r="R124" s="9">
        <f t="shared" si="55"/>
        <v>0.00014898055555555555</v>
      </c>
      <c r="S124" s="9">
        <f t="shared" si="56"/>
        <v>0.00014985058710194444</v>
      </c>
      <c r="T124" s="9" t="str">
        <f t="shared" si="57"/>
        <v>00:12.95</v>
      </c>
      <c r="U124" s="9" t="str">
        <f t="shared" si="58"/>
        <v>00:12.95</v>
      </c>
      <c r="V124" s="10" t="s">
        <v>784</v>
      </c>
      <c r="W124" s="9" t="s">
        <v>386</v>
      </c>
    </row>
    <row r="125" spans="3:23" ht="12.75">
      <c r="C125" s="7" t="s">
        <v>962</v>
      </c>
      <c r="D125" s="7" t="str">
        <f t="shared" si="50"/>
        <v> 00:12.71</v>
      </c>
      <c r="E125" s="7" t="s">
        <v>782</v>
      </c>
      <c r="G125" s="7" t="s">
        <v>1554</v>
      </c>
      <c r="H125" s="7" t="s">
        <v>963</v>
      </c>
      <c r="I125" s="7" t="s">
        <v>841</v>
      </c>
      <c r="J125" s="7" t="s">
        <v>2050</v>
      </c>
      <c r="K125" s="7" t="s">
        <v>2052</v>
      </c>
      <c r="L125" s="7" t="s">
        <v>784</v>
      </c>
      <c r="M125" s="9" t="str">
        <f t="shared" si="51"/>
        <v>00:12.71</v>
      </c>
      <c r="N125" s="9" t="str">
        <f t="shared" si="52"/>
        <v>00:12.71</v>
      </c>
      <c r="O125" s="9" t="str">
        <f t="shared" si="53"/>
        <v>00:12.71</v>
      </c>
      <c r="P125" s="9" t="str">
        <f t="shared" si="54"/>
        <v>00:12.71</v>
      </c>
      <c r="R125" s="9">
        <f t="shared" si="55"/>
        <v>0.00014990648148148147</v>
      </c>
      <c r="S125" s="9">
        <f t="shared" si="56"/>
        <v>0.00015078192034268518</v>
      </c>
      <c r="T125" s="9" t="str">
        <f t="shared" si="57"/>
        <v>00:13.03</v>
      </c>
      <c r="U125" s="9" t="str">
        <f t="shared" si="58"/>
        <v>00:13.03</v>
      </c>
      <c r="V125" s="10" t="s">
        <v>784</v>
      </c>
      <c r="W125" s="9"/>
    </row>
    <row r="126" spans="3:23" ht="12.75">
      <c r="C126" s="7" t="s">
        <v>963</v>
      </c>
      <c r="D126" s="7" t="str">
        <f>IF(V126="Y",IF(L126="Y"," "&amp;U126,"-"&amp;U126),IF(L126="M"," "&amp;P126,"-"&amp;P126))</f>
        <v> 00:12.78</v>
      </c>
      <c r="E126" s="7" t="s">
        <v>782</v>
      </c>
      <c r="G126" s="7" t="s">
        <v>1313</v>
      </c>
      <c r="H126" s="7" t="s">
        <v>791</v>
      </c>
      <c r="I126" s="7" t="s">
        <v>885</v>
      </c>
      <c r="J126" s="7" t="s">
        <v>1719</v>
      </c>
      <c r="K126" s="7" t="s">
        <v>1720</v>
      </c>
      <c r="L126" s="7" t="s">
        <v>784</v>
      </c>
      <c r="M126" s="9" t="str">
        <f t="shared" si="51"/>
        <v>00:12.78</v>
      </c>
      <c r="N126" s="9" t="str">
        <f t="shared" si="52"/>
        <v>00:12.78</v>
      </c>
      <c r="O126" s="9" t="str">
        <f t="shared" si="53"/>
        <v>00:12.78</v>
      </c>
      <c r="P126" s="9" t="str">
        <f t="shared" si="54"/>
        <v>00:12.78</v>
      </c>
      <c r="R126" s="9">
        <f t="shared" si="55"/>
        <v>0.00015071666666666665</v>
      </c>
      <c r="S126" s="9">
        <f t="shared" si="56"/>
        <v>0.00015159683692833332</v>
      </c>
      <c r="T126" s="9" t="str">
        <f t="shared" si="57"/>
        <v>00:13.10</v>
      </c>
      <c r="U126" s="9" t="str">
        <f t="shared" si="58"/>
        <v>00:13.10</v>
      </c>
      <c r="V126" s="10" t="s">
        <v>784</v>
      </c>
      <c r="W126" s="9"/>
    </row>
    <row r="127" spans="3:23" ht="12.75">
      <c r="C127" s="7" t="s">
        <v>791</v>
      </c>
      <c r="D127" s="7" t="str">
        <f>IF(V127="Y",IF(L127="Y"," "&amp;U127,"-"&amp;U127),IF(L127="M"," "&amp;P127,"-"&amp;P127))</f>
        <v> 00:12.84</v>
      </c>
      <c r="E127" s="7" t="s">
        <v>782</v>
      </c>
      <c r="G127" s="7" t="s">
        <v>254</v>
      </c>
      <c r="H127" s="7" t="s">
        <v>963</v>
      </c>
      <c r="I127" s="7" t="s">
        <v>809</v>
      </c>
      <c r="J127" s="7" t="s">
        <v>1379</v>
      </c>
      <c r="K127" s="7" t="s">
        <v>243</v>
      </c>
      <c r="L127" s="7" t="s">
        <v>784</v>
      </c>
      <c r="M127" s="9" t="str">
        <f>IF(E127="F",K127,K127+0.0000028)</f>
        <v>00:12.84</v>
      </c>
      <c r="N127" s="9" t="str">
        <f>IF(L127="Y",M127*0.9942,M127)</f>
        <v>00:12.84</v>
      </c>
      <c r="O127" s="9" t="str">
        <f aca="true" t="shared" si="59" ref="O127:O150">+TEXT(N127,"mm:ss.00")</f>
        <v>00:12.84</v>
      </c>
      <c r="P127" s="9" t="str">
        <f>IF(E127="F",O127,O127&amp;" f")</f>
        <v>00:12.84</v>
      </c>
      <c r="R127" s="9">
        <f>IF(E127="F",K127+0.0000028)</f>
        <v>0.0001514111111111111</v>
      </c>
      <c r="S127" s="9">
        <f>IF(L127="M",R127*1.0058399,R127)</f>
        <v>0.00015229533685888886</v>
      </c>
      <c r="T127" s="9" t="str">
        <f aca="true" t="shared" si="60" ref="T127:T150">+TEXT(S127,"mm:ss.00")</f>
        <v>00:13.16</v>
      </c>
      <c r="U127" s="9" t="str">
        <f>IF(E127="F",T127,T127&amp;" f")</f>
        <v>00:13.16</v>
      </c>
      <c r="V127" s="10" t="s">
        <v>784</v>
      </c>
      <c r="W127" s="9" t="s">
        <v>1240</v>
      </c>
    </row>
    <row r="128" spans="3:23" ht="12.75">
      <c r="C128" s="7" t="s">
        <v>964</v>
      </c>
      <c r="D128" s="7" t="str">
        <f>IF(V128="Y",IF(L128="Y"," "&amp;U128,"-"&amp;U128),IF(L128="M"," "&amp;P128,"-"&amp;P128))</f>
        <v> 00:12.84</v>
      </c>
      <c r="E128" s="7" t="s">
        <v>782</v>
      </c>
      <c r="G128" s="7" t="s">
        <v>1819</v>
      </c>
      <c r="H128" s="7" t="s">
        <v>962</v>
      </c>
      <c r="I128" s="7" t="s">
        <v>1066</v>
      </c>
      <c r="J128" s="7" t="s">
        <v>911</v>
      </c>
      <c r="K128" s="7" t="s">
        <v>243</v>
      </c>
      <c r="L128" s="7" t="s">
        <v>784</v>
      </c>
      <c r="M128" s="9" t="str">
        <f>IF(E128="F",K128,K128+0.0000028)</f>
        <v>00:12.84</v>
      </c>
      <c r="N128" s="9" t="str">
        <f>IF(L128="Y",M128*0.9942,M128)</f>
        <v>00:12.84</v>
      </c>
      <c r="O128" s="9" t="str">
        <f t="shared" si="59"/>
        <v>00:12.84</v>
      </c>
      <c r="P128" s="9" t="str">
        <f>IF(E128="F",O128,O128&amp;" f")</f>
        <v>00:12.84</v>
      </c>
      <c r="R128" s="9">
        <f>IF(E128="F",K128+0.0000028)</f>
        <v>0.0001514111111111111</v>
      </c>
      <c r="S128" s="9">
        <f>IF(L128="M",R128*1.0058399,R128)</f>
        <v>0.00015229533685888886</v>
      </c>
      <c r="T128" s="9" t="str">
        <f t="shared" si="60"/>
        <v>00:13.16</v>
      </c>
      <c r="U128" s="9" t="str">
        <f>IF(E128="F",T128,T128&amp;" f")</f>
        <v>00:13.16</v>
      </c>
      <c r="V128" s="10" t="s">
        <v>784</v>
      </c>
      <c r="W128" s="9"/>
    </row>
    <row r="129" spans="3:23" ht="12.75">
      <c r="C129" s="7" t="s">
        <v>965</v>
      </c>
      <c r="D129" s="7" t="str">
        <f>IF(V129="Y",IF(L129="Y"," "&amp;U129,"-"&amp;U129),IF(L129="M"," "&amp;P129,"-"&amp;P129))</f>
        <v> 00:12.85</v>
      </c>
      <c r="E129" s="7" t="s">
        <v>782</v>
      </c>
      <c r="G129" s="7" t="s">
        <v>145</v>
      </c>
      <c r="H129" s="7" t="s">
        <v>791</v>
      </c>
      <c r="I129" s="7" t="s">
        <v>783</v>
      </c>
      <c r="J129" s="7" t="s">
        <v>1115</v>
      </c>
      <c r="K129" s="7" t="s">
        <v>662</v>
      </c>
      <c r="L129" s="7" t="s">
        <v>784</v>
      </c>
      <c r="M129" s="9" t="str">
        <f>IF(E129="F",K129,K129+0.0000028)</f>
        <v>00:12.85</v>
      </c>
      <c r="N129" s="9" t="str">
        <f>IF(L129="Y",M129*0.9942,M129)</f>
        <v>00:12.85</v>
      </c>
      <c r="O129" s="9" t="str">
        <f t="shared" si="59"/>
        <v>00:12.85</v>
      </c>
      <c r="P129" s="9" t="str">
        <f>IF(E129="F",O129,O129&amp;" f")</f>
        <v>00:12.85</v>
      </c>
      <c r="R129" s="9">
        <f>IF(E129="F",K129+0.0000028)</f>
        <v>0.00015152685185185183</v>
      </c>
      <c r="S129" s="9">
        <f>IF(L129="M",R129*1.0058399,R129)</f>
        <v>0.00015241175351398146</v>
      </c>
      <c r="T129" s="9" t="str">
        <f t="shared" si="60"/>
        <v>00:13.17</v>
      </c>
      <c r="U129" s="9" t="str">
        <f>IF(E129="F",T129,T129&amp;" f")</f>
        <v>00:13.17</v>
      </c>
      <c r="V129" s="10" t="s">
        <v>784</v>
      </c>
      <c r="W129" s="9"/>
    </row>
    <row r="130" spans="3:23" ht="12.75">
      <c r="C130" s="7" t="s">
        <v>966</v>
      </c>
      <c r="D130" s="7" t="str">
        <f aca="true" t="shared" si="61" ref="D130:D140">IF(V130="Y",IF(L130="Y"," "&amp;U130,"-"&amp;U130),IF(L130="M"," "&amp;P130,"-"&amp;P130))</f>
        <v> 00:12.85</v>
      </c>
      <c r="E130" s="7" t="s">
        <v>782</v>
      </c>
      <c r="G130" s="7" t="s">
        <v>900</v>
      </c>
      <c r="H130" s="7">
        <v>12</v>
      </c>
      <c r="I130" s="7" t="s">
        <v>845</v>
      </c>
      <c r="J130" s="7" t="s">
        <v>600</v>
      </c>
      <c r="K130" s="7" t="s">
        <v>662</v>
      </c>
      <c r="L130" s="7" t="s">
        <v>784</v>
      </c>
      <c r="M130" s="9" t="str">
        <f>IF(E130="F",K130,K130+0.0000028)</f>
        <v>00:12.85</v>
      </c>
      <c r="N130" s="9" t="str">
        <f>IF(L130="Y",M130*0.9942,M130)</f>
        <v>00:12.85</v>
      </c>
      <c r="O130" s="9" t="str">
        <f t="shared" si="59"/>
        <v>00:12.85</v>
      </c>
      <c r="P130" s="9" t="str">
        <f>IF(E130="F",O130,O130&amp;" f")</f>
        <v>00:12.85</v>
      </c>
      <c r="R130" s="9">
        <f>IF(E130="F",K130+0.0000028)</f>
        <v>0.00015152685185185183</v>
      </c>
      <c r="S130" s="9">
        <f>IF(L130="M",R130*1.0058399,R130)</f>
        <v>0.00015241175351398146</v>
      </c>
      <c r="T130" s="9" t="str">
        <f t="shared" si="60"/>
        <v>00:13.17</v>
      </c>
      <c r="U130" s="9" t="str">
        <f>IF(E130="F",T130,T130&amp;" f")</f>
        <v>00:13.17</v>
      </c>
      <c r="V130" s="10" t="s">
        <v>784</v>
      </c>
      <c r="W130" s="9" t="s">
        <v>1846</v>
      </c>
    </row>
    <row r="131" spans="3:23" ht="12.75">
      <c r="C131" s="7" t="s">
        <v>967</v>
      </c>
      <c r="D131" s="7" t="str">
        <f t="shared" si="61"/>
        <v> 00:12.90</v>
      </c>
      <c r="E131" s="7" t="s">
        <v>782</v>
      </c>
      <c r="G131" s="7" t="s">
        <v>1356</v>
      </c>
      <c r="H131" s="7" t="s">
        <v>791</v>
      </c>
      <c r="I131" s="7" t="s">
        <v>848</v>
      </c>
      <c r="J131" s="7" t="s">
        <v>274</v>
      </c>
      <c r="K131" s="7" t="s">
        <v>129</v>
      </c>
      <c r="L131" s="7" t="s">
        <v>784</v>
      </c>
      <c r="M131" s="9" t="str">
        <f aca="true" t="shared" si="62" ref="M131:M140">IF(E131="F",K131,K131+0.0000028)</f>
        <v>00:12.90</v>
      </c>
      <c r="N131" s="9" t="str">
        <f aca="true" t="shared" si="63" ref="N131:N140">IF(L131="Y",M131*0.9942,M131)</f>
        <v>00:12.90</v>
      </c>
      <c r="O131" s="9" t="str">
        <f t="shared" si="59"/>
        <v>00:12.90</v>
      </c>
      <c r="P131" s="9" t="str">
        <f aca="true" t="shared" si="64" ref="P131:P140">IF(E131="F",O131,O131&amp;" f")</f>
        <v>00:12.90</v>
      </c>
      <c r="R131" s="9">
        <f aca="true" t="shared" si="65" ref="R131:R140">IF(E131="F",K131+0.0000028)</f>
        <v>0.00015210555555555553</v>
      </c>
      <c r="S131" s="9">
        <f aca="true" t="shared" si="66" ref="S131:S140">IF(L131="M",R131*1.0058399,R131)</f>
        <v>0.00015299383678944443</v>
      </c>
      <c r="T131" s="9" t="str">
        <f t="shared" si="60"/>
        <v>00:13.22</v>
      </c>
      <c r="U131" s="9" t="str">
        <f aca="true" t="shared" si="67" ref="U131:U140">IF(E131="F",T131,T131&amp;" f")</f>
        <v>00:13.22</v>
      </c>
      <c r="V131" s="10" t="s">
        <v>784</v>
      </c>
      <c r="W131" s="9" t="s">
        <v>1369</v>
      </c>
    </row>
    <row r="132" spans="3:23" ht="12.75">
      <c r="C132" s="7" t="s">
        <v>968</v>
      </c>
      <c r="D132" s="7" t="str">
        <f t="shared" si="61"/>
        <v> 00:12.91</v>
      </c>
      <c r="E132" s="7" t="s">
        <v>782</v>
      </c>
      <c r="G132" s="7" t="s">
        <v>1566</v>
      </c>
      <c r="H132" s="7" t="s">
        <v>791</v>
      </c>
      <c r="I132" s="7" t="s">
        <v>861</v>
      </c>
      <c r="J132" s="7" t="s">
        <v>1116</v>
      </c>
      <c r="K132" s="7" t="s">
        <v>1722</v>
      </c>
      <c r="L132" s="7" t="s">
        <v>784</v>
      </c>
      <c r="M132" s="9" t="str">
        <f t="shared" si="62"/>
        <v>00:12.91</v>
      </c>
      <c r="N132" s="9" t="str">
        <f t="shared" si="63"/>
        <v>00:12.91</v>
      </c>
      <c r="O132" s="9" t="str">
        <f t="shared" si="59"/>
        <v>00:12.91</v>
      </c>
      <c r="P132" s="9" t="str">
        <f t="shared" si="64"/>
        <v>00:12.91</v>
      </c>
      <c r="R132" s="9">
        <f t="shared" si="65"/>
        <v>0.00015222129629629627</v>
      </c>
      <c r="S132" s="9">
        <f t="shared" si="66"/>
        <v>0.000153110253444537</v>
      </c>
      <c r="T132" s="9" t="str">
        <f t="shared" si="60"/>
        <v>00:13.23</v>
      </c>
      <c r="U132" s="9" t="str">
        <f t="shared" si="67"/>
        <v>00:13.23</v>
      </c>
      <c r="V132" s="10" t="s">
        <v>784</v>
      </c>
      <c r="W132" s="9" t="s">
        <v>1134</v>
      </c>
    </row>
    <row r="133" spans="3:23" ht="12.75">
      <c r="C133" s="7" t="s">
        <v>969</v>
      </c>
      <c r="D133" s="7" t="str">
        <f t="shared" si="61"/>
        <v> 00:12.91</v>
      </c>
      <c r="E133" s="7" t="s">
        <v>782</v>
      </c>
      <c r="G133" s="7" t="s">
        <v>489</v>
      </c>
      <c r="H133" s="7" t="s">
        <v>961</v>
      </c>
      <c r="I133" s="7" t="s">
        <v>847</v>
      </c>
      <c r="J133" s="7" t="s">
        <v>601</v>
      </c>
      <c r="K133" s="7" t="s">
        <v>1722</v>
      </c>
      <c r="L133" s="7" t="s">
        <v>784</v>
      </c>
      <c r="M133" s="9" t="str">
        <f t="shared" si="62"/>
        <v>00:12.91</v>
      </c>
      <c r="N133" s="9" t="str">
        <f t="shared" si="63"/>
        <v>00:12.91</v>
      </c>
      <c r="O133" s="9" t="str">
        <f t="shared" si="59"/>
        <v>00:12.91</v>
      </c>
      <c r="P133" s="9" t="str">
        <f t="shared" si="64"/>
        <v>00:12.91</v>
      </c>
      <c r="R133" s="9">
        <f t="shared" si="65"/>
        <v>0.00015222129629629627</v>
      </c>
      <c r="S133" s="9">
        <f t="shared" si="66"/>
        <v>0.000153110253444537</v>
      </c>
      <c r="T133" s="9" t="str">
        <f t="shared" si="60"/>
        <v>00:13.23</v>
      </c>
      <c r="U133" s="9" t="str">
        <f t="shared" si="67"/>
        <v>00:13.23</v>
      </c>
      <c r="V133" s="10" t="s">
        <v>784</v>
      </c>
      <c r="W133" s="9" t="s">
        <v>480</v>
      </c>
    </row>
    <row r="134" spans="3:23" ht="12.75">
      <c r="C134" s="7" t="s">
        <v>970</v>
      </c>
      <c r="D134" s="7" t="str">
        <f t="shared" si="61"/>
        <v> 00:12.92</v>
      </c>
      <c r="E134" s="7" t="s">
        <v>782</v>
      </c>
      <c r="G134" s="7" t="s">
        <v>2003</v>
      </c>
      <c r="H134" s="7" t="s">
        <v>963</v>
      </c>
      <c r="I134" s="7" t="s">
        <v>1242</v>
      </c>
      <c r="J134" s="7" t="s">
        <v>1424</v>
      </c>
      <c r="K134" s="7" t="s">
        <v>1243</v>
      </c>
      <c r="L134" s="7" t="s">
        <v>784</v>
      </c>
      <c r="M134" s="9" t="str">
        <f t="shared" si="62"/>
        <v>00:12.92</v>
      </c>
      <c r="N134" s="9" t="str">
        <f t="shared" si="63"/>
        <v>00:12.92</v>
      </c>
      <c r="O134" s="9" t="str">
        <f t="shared" si="59"/>
        <v>00:12.92</v>
      </c>
      <c r="P134" s="9" t="str">
        <f t="shared" si="64"/>
        <v>00:12.92</v>
      </c>
      <c r="R134" s="9">
        <f t="shared" si="65"/>
        <v>0.000152337037037037</v>
      </c>
      <c r="S134" s="9">
        <f t="shared" si="66"/>
        <v>0.0001532266700996296</v>
      </c>
      <c r="T134" s="9" t="str">
        <f t="shared" si="60"/>
        <v>00:13.24</v>
      </c>
      <c r="U134" s="9" t="str">
        <f t="shared" si="67"/>
        <v>00:13.24</v>
      </c>
      <c r="V134" s="10" t="s">
        <v>784</v>
      </c>
      <c r="W134" s="9" t="s">
        <v>660</v>
      </c>
    </row>
    <row r="135" spans="3:23" ht="12.75">
      <c r="C135" s="7" t="s">
        <v>971</v>
      </c>
      <c r="D135" s="7" t="str">
        <f t="shared" si="61"/>
        <v> 00:12.93</v>
      </c>
      <c r="E135" s="7" t="s">
        <v>782</v>
      </c>
      <c r="G135" s="7" t="s">
        <v>902</v>
      </c>
      <c r="H135" s="7" t="s">
        <v>963</v>
      </c>
      <c r="I135" s="7" t="s">
        <v>858</v>
      </c>
      <c r="J135" s="7" t="s">
        <v>903</v>
      </c>
      <c r="K135" s="7" t="s">
        <v>901</v>
      </c>
      <c r="L135" s="7" t="s">
        <v>784</v>
      </c>
      <c r="M135" s="9" t="str">
        <f t="shared" si="62"/>
        <v>00:12.93</v>
      </c>
      <c r="N135" s="9" t="str">
        <f t="shared" si="63"/>
        <v>00:12.93</v>
      </c>
      <c r="O135" s="9" t="str">
        <f t="shared" si="59"/>
        <v>00:12.93</v>
      </c>
      <c r="P135" s="9" t="str">
        <f t="shared" si="64"/>
        <v>00:12.93</v>
      </c>
      <c r="R135" s="9">
        <f t="shared" si="65"/>
        <v>0.00015245277777777775</v>
      </c>
      <c r="S135" s="9">
        <f t="shared" si="66"/>
        <v>0.0001533430867547222</v>
      </c>
      <c r="T135" s="9" t="str">
        <f t="shared" si="60"/>
        <v>00:13.25</v>
      </c>
      <c r="U135" s="9" t="str">
        <f t="shared" si="67"/>
        <v>00:13.25</v>
      </c>
      <c r="V135" s="10" t="s">
        <v>784</v>
      </c>
      <c r="W135" s="9"/>
    </row>
    <row r="136" spans="3:23" ht="12.75">
      <c r="C136" s="7" t="s">
        <v>973</v>
      </c>
      <c r="D136" s="7" t="str">
        <f t="shared" si="61"/>
        <v> 00:12.93</v>
      </c>
      <c r="E136" s="7" t="s">
        <v>782</v>
      </c>
      <c r="G136" s="7" t="s">
        <v>1561</v>
      </c>
      <c r="H136" s="7" t="s">
        <v>963</v>
      </c>
      <c r="I136" s="7" t="s">
        <v>1195</v>
      </c>
      <c r="J136" s="7" t="s">
        <v>903</v>
      </c>
      <c r="K136" s="7" t="s">
        <v>901</v>
      </c>
      <c r="L136" s="7" t="s">
        <v>784</v>
      </c>
      <c r="M136" s="9" t="str">
        <f t="shared" si="62"/>
        <v>00:12.93</v>
      </c>
      <c r="N136" s="9" t="str">
        <f t="shared" si="63"/>
        <v>00:12.93</v>
      </c>
      <c r="O136" s="9" t="str">
        <f t="shared" si="59"/>
        <v>00:12.93</v>
      </c>
      <c r="P136" s="9" t="str">
        <f t="shared" si="64"/>
        <v>00:12.93</v>
      </c>
      <c r="R136" s="9">
        <f t="shared" si="65"/>
        <v>0.00015245277777777775</v>
      </c>
      <c r="S136" s="9">
        <f t="shared" si="66"/>
        <v>0.0001533430867547222</v>
      </c>
      <c r="T136" s="9" t="str">
        <f t="shared" si="60"/>
        <v>00:13.25</v>
      </c>
      <c r="U136" s="9" t="str">
        <f t="shared" si="67"/>
        <v>00:13.25</v>
      </c>
      <c r="V136" s="10" t="s">
        <v>784</v>
      </c>
      <c r="W136" s="9"/>
    </row>
    <row r="137" spans="3:23" ht="12.75">
      <c r="C137" s="7" t="s">
        <v>974</v>
      </c>
      <c r="D137" s="7" t="str">
        <f>IF(V137="Y",IF(L137="Y"," "&amp;U137,"-"&amp;U137),IF(L137="M"," "&amp;P137,"-"&amp;P137))</f>
        <v> 00:12.96</v>
      </c>
      <c r="E137" s="7" t="s">
        <v>782</v>
      </c>
      <c r="G137" s="7" t="s">
        <v>481</v>
      </c>
      <c r="H137" s="7" t="s">
        <v>961</v>
      </c>
      <c r="I137" s="7" t="s">
        <v>879</v>
      </c>
      <c r="J137" s="7" t="s">
        <v>1403</v>
      </c>
      <c r="K137" s="7" t="s">
        <v>1245</v>
      </c>
      <c r="L137" s="7" t="s">
        <v>784</v>
      </c>
      <c r="M137" s="9" t="str">
        <f>IF(E137="F",K137,K137+0.0000028)</f>
        <v>00:12.96</v>
      </c>
      <c r="N137" s="9" t="str">
        <f>IF(L137="Y",M137*0.9942,M137)</f>
        <v>00:12.96</v>
      </c>
      <c r="O137" s="9" t="str">
        <f t="shared" si="59"/>
        <v>00:12.96</v>
      </c>
      <c r="P137" s="9" t="str">
        <f>IF(E137="F",O137,O137&amp;" f")</f>
        <v>00:12.96</v>
      </c>
      <c r="R137" s="9">
        <f>IF(E137="F",K137+0.0000028)</f>
        <v>0.0001528</v>
      </c>
      <c r="S137" s="9">
        <f>IF(L137="M",R137*1.0058399,R137)</f>
        <v>0.00015369233672</v>
      </c>
      <c r="T137" s="9" t="str">
        <f t="shared" si="60"/>
        <v>00:13.28</v>
      </c>
      <c r="U137" s="9" t="str">
        <f>IF(E137="F",T137,T137&amp;" f")</f>
        <v>00:13.28</v>
      </c>
      <c r="V137" s="10" t="s">
        <v>784</v>
      </c>
      <c r="W137" s="9" t="s">
        <v>1244</v>
      </c>
    </row>
    <row r="138" spans="3:23" ht="12.75">
      <c r="C138" s="7" t="s">
        <v>1083</v>
      </c>
      <c r="D138" s="7" t="str">
        <f t="shared" si="61"/>
        <v> 00:12.97</v>
      </c>
      <c r="E138" s="7" t="s">
        <v>782</v>
      </c>
      <c r="G138" s="7" t="s">
        <v>218</v>
      </c>
      <c r="H138" s="7" t="s">
        <v>791</v>
      </c>
      <c r="I138" s="7" t="s">
        <v>814</v>
      </c>
      <c r="J138" s="7" t="s">
        <v>618</v>
      </c>
      <c r="K138" s="7" t="s">
        <v>663</v>
      </c>
      <c r="L138" s="7" t="s">
        <v>784</v>
      </c>
      <c r="M138" s="9" t="str">
        <f t="shared" si="62"/>
        <v>00:12.97</v>
      </c>
      <c r="N138" s="9" t="str">
        <f t="shared" si="63"/>
        <v>00:12.97</v>
      </c>
      <c r="O138" s="9" t="str">
        <f t="shared" si="59"/>
        <v>00:12.97</v>
      </c>
      <c r="P138" s="9" t="str">
        <f t="shared" si="64"/>
        <v>00:12.97</v>
      </c>
      <c r="R138" s="9">
        <f t="shared" si="65"/>
        <v>0.00015291574074074074</v>
      </c>
      <c r="S138" s="9">
        <f t="shared" si="66"/>
        <v>0.0001538087533750926</v>
      </c>
      <c r="T138" s="9" t="str">
        <f t="shared" si="60"/>
        <v>00:13.29</v>
      </c>
      <c r="U138" s="9" t="str">
        <f t="shared" si="67"/>
        <v>00:13.29</v>
      </c>
      <c r="V138" s="10" t="s">
        <v>784</v>
      </c>
      <c r="W138" s="9" t="s">
        <v>518</v>
      </c>
    </row>
    <row r="139" spans="3:23" ht="12.75">
      <c r="C139" s="7" t="s">
        <v>1084</v>
      </c>
      <c r="D139" s="7" t="str">
        <f t="shared" si="61"/>
        <v> 00:12.98</v>
      </c>
      <c r="E139" s="7" t="s">
        <v>782</v>
      </c>
      <c r="G139" s="7" t="s">
        <v>1680</v>
      </c>
      <c r="H139" s="7" t="s">
        <v>791</v>
      </c>
      <c r="I139" s="7" t="s">
        <v>837</v>
      </c>
      <c r="J139" s="7" t="s">
        <v>1036</v>
      </c>
      <c r="K139" s="7" t="s">
        <v>1692</v>
      </c>
      <c r="L139" s="7" t="s">
        <v>784</v>
      </c>
      <c r="M139" s="9" t="str">
        <f t="shared" si="62"/>
        <v>00:12.98</v>
      </c>
      <c r="N139" s="9" t="str">
        <f t="shared" si="63"/>
        <v>00:12.98</v>
      </c>
      <c r="O139" s="9" t="str">
        <f t="shared" si="59"/>
        <v>00:12.98</v>
      </c>
      <c r="P139" s="9" t="str">
        <f t="shared" si="64"/>
        <v>00:12.98</v>
      </c>
      <c r="R139" s="9">
        <f t="shared" si="65"/>
        <v>0.00015303148148148148</v>
      </c>
      <c r="S139" s="9">
        <f t="shared" si="66"/>
        <v>0.00015392517003018518</v>
      </c>
      <c r="T139" s="9" t="str">
        <f t="shared" si="60"/>
        <v>00:13.30</v>
      </c>
      <c r="U139" s="9" t="str">
        <f t="shared" si="67"/>
        <v>00:13.30</v>
      </c>
      <c r="V139" s="10" t="s">
        <v>784</v>
      </c>
      <c r="W139" s="9" t="s">
        <v>1833</v>
      </c>
    </row>
    <row r="140" spans="3:23" ht="12.75">
      <c r="C140" s="7" t="s">
        <v>1085</v>
      </c>
      <c r="D140" s="7" t="str">
        <f t="shared" si="61"/>
        <v> 00:13.00</v>
      </c>
      <c r="E140" s="7" t="s">
        <v>782</v>
      </c>
      <c r="G140" s="7" t="s">
        <v>577</v>
      </c>
      <c r="H140" s="7" t="s">
        <v>791</v>
      </c>
      <c r="I140" s="7" t="s">
        <v>869</v>
      </c>
      <c r="J140" s="7" t="s">
        <v>565</v>
      </c>
      <c r="K140" s="7" t="s">
        <v>578</v>
      </c>
      <c r="L140" s="7" t="s">
        <v>784</v>
      </c>
      <c r="M140" s="9" t="str">
        <f t="shared" si="62"/>
        <v>00:13.00</v>
      </c>
      <c r="N140" s="9" t="str">
        <f t="shared" si="63"/>
        <v>00:13.00</v>
      </c>
      <c r="O140" s="9" t="str">
        <f t="shared" si="59"/>
        <v>00:13.00</v>
      </c>
      <c r="P140" s="9" t="str">
        <f t="shared" si="64"/>
        <v>00:13.00</v>
      </c>
      <c r="R140" s="9">
        <f t="shared" si="65"/>
        <v>0.00015326296296296296</v>
      </c>
      <c r="S140" s="9">
        <f t="shared" si="66"/>
        <v>0.00015415800334037038</v>
      </c>
      <c r="T140" s="9" t="str">
        <f t="shared" si="60"/>
        <v>00:13.32</v>
      </c>
      <c r="U140" s="9" t="str">
        <f t="shared" si="67"/>
        <v>00:13.32</v>
      </c>
      <c r="V140" s="10" t="s">
        <v>784</v>
      </c>
      <c r="W140" s="9"/>
    </row>
    <row r="141" spans="22:23" ht="12.75">
      <c r="V141" s="10"/>
      <c r="W141" s="9"/>
    </row>
    <row r="142" spans="4:23" ht="12.75">
      <c r="D142" s="7" t="str">
        <f>IF(V142="Y",IF(L142="Y"," "&amp;U142,"-"&amp;U142),IF(L142="M"," "&amp;P142,"-"&amp;P142))</f>
        <v> 00:12.68</v>
      </c>
      <c r="E142" s="7" t="s">
        <v>782</v>
      </c>
      <c r="F142" s="7" t="s">
        <v>1703</v>
      </c>
      <c r="G142" s="7" t="s">
        <v>305</v>
      </c>
      <c r="H142" s="7" t="s">
        <v>791</v>
      </c>
      <c r="I142" s="7" t="s">
        <v>831</v>
      </c>
      <c r="J142" s="7" t="s">
        <v>2055</v>
      </c>
      <c r="K142" s="7" t="s">
        <v>1371</v>
      </c>
      <c r="L142" s="7" t="s">
        <v>784</v>
      </c>
      <c r="M142" s="9" t="str">
        <f>IF(E142="F",K142,K142+0.0000028)</f>
        <v>00:12.68</v>
      </c>
      <c r="N142" s="9" t="str">
        <f>IF(L142="Y",M142*0.9942,M142)</f>
        <v>00:12.68</v>
      </c>
      <c r="O142" s="9" t="str">
        <f t="shared" si="59"/>
        <v>00:12.68</v>
      </c>
      <c r="P142" s="9" t="str">
        <f>IF(E142="F",O142,O142&amp;" f")</f>
        <v>00:12.68</v>
      </c>
      <c r="R142" s="9">
        <f>IF(E142="F",K142+0.0000028)</f>
        <v>0.00014955925925925925</v>
      </c>
      <c r="S142" s="9">
        <f>IF(L142="M",R142*1.0058399,R142)</f>
        <v>0.0001504326703774074</v>
      </c>
      <c r="T142" s="9" t="str">
        <f t="shared" si="60"/>
        <v>00:13.00</v>
      </c>
      <c r="U142" s="9" t="str">
        <f>IF(E142="F",T142,T142&amp;" f")</f>
        <v>00:13.00</v>
      </c>
      <c r="V142" s="10" t="s">
        <v>784</v>
      </c>
      <c r="W142" s="9"/>
    </row>
    <row r="143" spans="4:23" ht="12.75">
      <c r="D143" s="7" t="str">
        <f>IF(V143="Y",IF(L143="Y"," "&amp;U143,"-"&amp;U143),IF(L143="M"," "&amp;P143,"-"&amp;P143))</f>
        <v> 00:12.81</v>
      </c>
      <c r="E143" s="7" t="s">
        <v>782</v>
      </c>
      <c r="F143" s="7" t="s">
        <v>1703</v>
      </c>
      <c r="G143" s="7" t="s">
        <v>528</v>
      </c>
      <c r="H143" s="7" t="s">
        <v>962</v>
      </c>
      <c r="I143" s="7" t="s">
        <v>840</v>
      </c>
      <c r="J143" s="7" t="s">
        <v>1575</v>
      </c>
      <c r="K143" s="7" t="s">
        <v>516</v>
      </c>
      <c r="L143" s="7" t="s">
        <v>784</v>
      </c>
      <c r="M143" s="9" t="str">
        <f>IF(E143="F",K143,K143+0.0000028)</f>
        <v>00:12.81</v>
      </c>
      <c r="N143" s="9" t="str">
        <f>IF(L143="Y",M143*0.9942,M143)</f>
        <v>00:12.81</v>
      </c>
      <c r="O143" s="9" t="str">
        <f t="shared" si="59"/>
        <v>00:12.81</v>
      </c>
      <c r="P143" s="9" t="str">
        <f>IF(E143="F",O143,O143&amp;" f")</f>
        <v>00:12.81</v>
      </c>
      <c r="R143" s="9">
        <f>IF(E143="F",K143+0.0000028)</f>
        <v>0.00015106388888888887</v>
      </c>
      <c r="S143" s="9">
        <f>IF(L143="M",R143*1.0058399,R143)</f>
        <v>0.0001519460868936111</v>
      </c>
      <c r="T143" s="9" t="str">
        <f t="shared" si="60"/>
        <v>00:13.13</v>
      </c>
      <c r="U143" s="9" t="str">
        <f>IF(E143="F",T143,T143&amp;" f")</f>
        <v>00:13.13</v>
      </c>
      <c r="V143" s="10" t="s">
        <v>784</v>
      </c>
      <c r="W143" s="9"/>
    </row>
    <row r="144" spans="4:23" ht="12.75">
      <c r="D144" s="7" t="str">
        <f>IF(V144="Y",IF(L144="Y"," "&amp;U144,"-"&amp;U144),IF(L144="M"," "&amp;P144,"-"&amp;P144))</f>
        <v> 00:12.91</v>
      </c>
      <c r="E144" s="7" t="s">
        <v>782</v>
      </c>
      <c r="F144" s="7" t="s">
        <v>1703</v>
      </c>
      <c r="G144" s="7" t="s">
        <v>952</v>
      </c>
      <c r="H144" s="7">
        <v>12</v>
      </c>
      <c r="I144" s="7" t="s">
        <v>836</v>
      </c>
      <c r="J144" s="7" t="s">
        <v>1847</v>
      </c>
      <c r="K144" s="7" t="s">
        <v>1722</v>
      </c>
      <c r="L144" s="7" t="s">
        <v>784</v>
      </c>
      <c r="M144" s="9" t="str">
        <f>IF(E144="F",K144,K144+0.0000028)</f>
        <v>00:12.91</v>
      </c>
      <c r="N144" s="9" t="str">
        <f>IF(L144="Y",M144*0.9942,M144)</f>
        <v>00:12.91</v>
      </c>
      <c r="O144" s="9" t="str">
        <f t="shared" si="59"/>
        <v>00:12.91</v>
      </c>
      <c r="P144" s="9" t="str">
        <f>IF(E144="F",O144,O144&amp;" f")</f>
        <v>00:12.91</v>
      </c>
      <c r="R144" s="9">
        <f>IF(E144="F",K144+0.0000028)</f>
        <v>0.00015222129629629627</v>
      </c>
      <c r="S144" s="9">
        <f>IF(L144="M",R144*1.0058399,R144)</f>
        <v>0.000153110253444537</v>
      </c>
      <c r="T144" s="9" t="str">
        <f t="shared" si="60"/>
        <v>00:13.23</v>
      </c>
      <c r="U144" s="9" t="str">
        <f>IF(E144="F",T144,T144&amp;" f")</f>
        <v>00:13.23</v>
      </c>
      <c r="V144" s="10" t="s">
        <v>784</v>
      </c>
      <c r="W144" s="9"/>
    </row>
    <row r="145" spans="4:23" ht="12.75">
      <c r="D145" s="7" t="str">
        <f>IF(V145="Y",IF(L145="Y"," "&amp;U145,"-"&amp;U145),IF(L145="M"," "&amp;P145,"-"&amp;P145))</f>
        <v> 00:12.99</v>
      </c>
      <c r="E145" s="7" t="s">
        <v>782</v>
      </c>
      <c r="F145" s="7" t="s">
        <v>132</v>
      </c>
      <c r="G145" s="7" t="s">
        <v>1246</v>
      </c>
      <c r="H145" s="7" t="s">
        <v>961</v>
      </c>
      <c r="I145" s="7" t="s">
        <v>814</v>
      </c>
      <c r="J145" s="7" t="s">
        <v>1234</v>
      </c>
      <c r="K145" s="7" t="s">
        <v>1247</v>
      </c>
      <c r="L145" s="7" t="s">
        <v>784</v>
      </c>
      <c r="M145" s="9" t="str">
        <f>IF(E145="F",K145,K145+0.0000028)</f>
        <v>00:12.99</v>
      </c>
      <c r="N145" s="9" t="str">
        <f>IF(L145="Y",M145*0.9942,M145)</f>
        <v>00:12.99</v>
      </c>
      <c r="O145" s="9" t="str">
        <f t="shared" si="59"/>
        <v>00:12.99</v>
      </c>
      <c r="P145" s="9" t="str">
        <f>IF(E145="F",O145,O145&amp;" f")</f>
        <v>00:12.99</v>
      </c>
      <c r="R145" s="9">
        <f>IF(E145="F",K145+0.0000028)</f>
        <v>0.0001531472222222222</v>
      </c>
      <c r="S145" s="9">
        <f>IF(L145="M",R145*1.0058399,R145)</f>
        <v>0.00015404158668527775</v>
      </c>
      <c r="T145" s="9" t="str">
        <f t="shared" si="60"/>
        <v>00:13.31</v>
      </c>
      <c r="U145" s="9" t="str">
        <f>IF(E145="F",T145,T145&amp;" f")</f>
        <v>00:13.31</v>
      </c>
      <c r="V145" s="10" t="s">
        <v>784</v>
      </c>
      <c r="W145" s="9"/>
    </row>
    <row r="146" spans="22:23" ht="12.75">
      <c r="V146" s="10"/>
      <c r="W146" s="9"/>
    </row>
    <row r="147" spans="1:23" ht="12.75">
      <c r="A147" s="7" t="s">
        <v>1598</v>
      </c>
      <c r="D147" s="7" t="str">
        <f>IF(V147="Y",IF(L147="Y"," "&amp;U147,"-"&amp;U147),IF(L147="M"," "&amp;P147,"-"&amp;P147))</f>
        <v> 00:12.34 f</v>
      </c>
      <c r="G147" s="7" t="s">
        <v>1373</v>
      </c>
      <c r="H147" s="7" t="s">
        <v>962</v>
      </c>
      <c r="I147" s="7" t="s">
        <v>836</v>
      </c>
      <c r="J147" s="7" t="s">
        <v>1188</v>
      </c>
      <c r="K147" s="7" t="s">
        <v>1591</v>
      </c>
      <c r="L147" s="7" t="s">
        <v>784</v>
      </c>
      <c r="M147" s="9">
        <f>IF(E147="F",K147,K147+0.0000028)</f>
        <v>0.00014284629629629628</v>
      </c>
      <c r="N147" s="9">
        <f>IF(L147="Y",M147*0.9942,M147)</f>
        <v>0.00014284629629629628</v>
      </c>
      <c r="O147" s="9" t="str">
        <f t="shared" si="59"/>
        <v>00:12.34</v>
      </c>
      <c r="P147" s="9" t="str">
        <f>IF(E147="F",O147,O147&amp;" f")</f>
        <v>00:12.34 f</v>
      </c>
      <c r="R147" s="9" t="b">
        <f>IF(E147="F",K147+0.0000028)</f>
        <v>0</v>
      </c>
      <c r="S147" s="9">
        <f>IF(L147="M",R147*1.0058399,R147)</f>
        <v>0</v>
      </c>
      <c r="T147" s="9" t="str">
        <f t="shared" si="60"/>
        <v>00:00.00</v>
      </c>
      <c r="U147" s="9" t="str">
        <f>IF(E147="F",T147,T147&amp;" f")</f>
        <v>00:00.00 f</v>
      </c>
      <c r="V147" s="10" t="s">
        <v>784</v>
      </c>
      <c r="W147" s="9"/>
    </row>
    <row r="148" spans="22:23" ht="12.75">
      <c r="V148" s="10"/>
      <c r="W148" s="9"/>
    </row>
    <row r="149" spans="4:23" ht="12.75">
      <c r="D149" s="7" t="str">
        <f>IF(V149="Y",IF(L149="Y"," "&amp;U149,"-"&amp;U149),IF(L149="M"," "&amp;P149,"-"&amp;P149))</f>
        <v> 00:12.64 f</v>
      </c>
      <c r="E149" s="7" t="s">
        <v>1703</v>
      </c>
      <c r="G149" s="7" t="s">
        <v>1241</v>
      </c>
      <c r="H149" s="7" t="s">
        <v>791</v>
      </c>
      <c r="I149" s="7" t="s">
        <v>828</v>
      </c>
      <c r="J149" s="7" t="s">
        <v>1036</v>
      </c>
      <c r="K149" s="7" t="s">
        <v>1857</v>
      </c>
      <c r="L149" s="7" t="s">
        <v>784</v>
      </c>
      <c r="M149" s="9">
        <f>IF(E149="F",K149,K149+0.0000028)</f>
        <v>0.0001463185185185185</v>
      </c>
      <c r="N149" s="9">
        <f>IF(L149="Y",M149*0.9942,M149)</f>
        <v>0.0001463185185185185</v>
      </c>
      <c r="O149" s="9" t="str">
        <f t="shared" si="59"/>
        <v>00:12.64</v>
      </c>
      <c r="P149" s="9" t="str">
        <f>IF(E149="F",O149,O149&amp;" f")</f>
        <v>00:12.64 f</v>
      </c>
      <c r="R149" s="9" t="b">
        <f>IF(E149="F",K149+0.0000028)</f>
        <v>0</v>
      </c>
      <c r="S149" s="9">
        <f>IF(L149="M",R149*1.0058399,R149)</f>
        <v>0</v>
      </c>
      <c r="T149" s="9" t="str">
        <f t="shared" si="60"/>
        <v>00:00.00</v>
      </c>
      <c r="U149" s="9" t="str">
        <f>IF(E149="F",T149,T149&amp;" f")</f>
        <v>00:00.00 f</v>
      </c>
      <c r="V149" s="10" t="s">
        <v>784</v>
      </c>
      <c r="W149" s="9"/>
    </row>
    <row r="150" spans="4:23" ht="12.75">
      <c r="D150" s="7" t="str">
        <f>IF(V150="Y",IF(L150="Y"," "&amp;U150,"-"&amp;U150),IF(L150="M"," "&amp;P150,"-"&amp;P150))</f>
        <v> 00:12.74 f</v>
      </c>
      <c r="E150" s="7" t="s">
        <v>1703</v>
      </c>
      <c r="G150" s="7" t="s">
        <v>326</v>
      </c>
      <c r="H150" s="7" t="s">
        <v>961</v>
      </c>
      <c r="I150" s="7" t="s">
        <v>848</v>
      </c>
      <c r="J150" s="7" t="s">
        <v>325</v>
      </c>
      <c r="K150" s="7" t="s">
        <v>1693</v>
      </c>
      <c r="L150" s="7" t="s">
        <v>784</v>
      </c>
      <c r="M150" s="9">
        <f>IF(E150="F",K150,K150+0.0000028)</f>
        <v>0.00014747592592592593</v>
      </c>
      <c r="N150" s="9">
        <f>IF(L150="Y",M150*0.9942,M150)</f>
        <v>0.00014747592592592593</v>
      </c>
      <c r="O150" s="9" t="str">
        <f t="shared" si="59"/>
        <v>00:12.74</v>
      </c>
      <c r="P150" s="9" t="str">
        <f>IF(E150="F",O150,O150&amp;" f")</f>
        <v>00:12.74 f</v>
      </c>
      <c r="R150" s="9" t="b">
        <f>IF(E150="F",K150+0.0000028)</f>
        <v>0</v>
      </c>
      <c r="S150" s="9">
        <f>IF(L150="M",R150*1.0058399,R150)</f>
        <v>0</v>
      </c>
      <c r="T150" s="9" t="str">
        <f t="shared" si="60"/>
        <v>00:00.00</v>
      </c>
      <c r="U150" s="9" t="str">
        <f>IF(E150="F",T150,T150&amp;" f")</f>
        <v>00:00.00 f</v>
      </c>
      <c r="V150" s="10" t="s">
        <v>784</v>
      </c>
      <c r="W150" s="9"/>
    </row>
    <row r="151" spans="22:23" ht="12.75">
      <c r="V151" s="10"/>
      <c r="W151" s="9"/>
    </row>
    <row r="152" spans="1:23" ht="12.75">
      <c r="A152" s="7" t="s">
        <v>933</v>
      </c>
      <c r="B152" s="8">
        <v>10</v>
      </c>
      <c r="C152" s="7" t="s">
        <v>953</v>
      </c>
      <c r="D152" s="7" t="str">
        <f aca="true" t="shared" si="68" ref="D152:D159">IF(V152="Y",IF(L152="Y"," "&amp;U152,"-"&amp;U152),IF(L152="M"," "&amp;P152,"-"&amp;P152))</f>
        <v> 02:10.85</v>
      </c>
      <c r="E152" s="7" t="s">
        <v>782</v>
      </c>
      <c r="G152" s="7" t="s">
        <v>1087</v>
      </c>
      <c r="H152" s="7">
        <v>11</v>
      </c>
      <c r="I152" s="7" t="s">
        <v>831</v>
      </c>
      <c r="J152" s="7" t="s">
        <v>735</v>
      </c>
      <c r="K152" s="7" t="s">
        <v>387</v>
      </c>
      <c r="L152" s="7" t="s">
        <v>784</v>
      </c>
      <c r="M152" s="9" t="str">
        <f aca="true" t="shared" si="69" ref="M152:M159">IF(E152="F",K152,K152+0.0000016)</f>
        <v>02:10.85</v>
      </c>
      <c r="N152" s="9" t="str">
        <f aca="true" t="shared" si="70" ref="N152:N159">IF(L152="Y",M152*0.9942,M152)</f>
        <v>02:10.85</v>
      </c>
      <c r="O152" s="9" t="str">
        <f aca="true" t="shared" si="71" ref="O152:O176">+TEXT(N152,"mm:ss.00")</f>
        <v>02:10.85</v>
      </c>
      <c r="P152" s="9" t="str">
        <f aca="true" t="shared" si="72" ref="P152:P159">IF(E152="F",O152,O152&amp;" f")</f>
        <v>02:10.85</v>
      </c>
      <c r="R152" s="9">
        <f aca="true" t="shared" si="73" ref="R152:R159">IF(E152="F",K152+0.0000016)</f>
        <v>0.0015160675925925925</v>
      </c>
      <c r="S152" s="9">
        <f aca="true" t="shared" si="74" ref="S152:S159">IF(L152="M",R152*1.0058399,R152)</f>
        <v>0.001524921275726574</v>
      </c>
      <c r="T152" s="9" t="str">
        <f aca="true" t="shared" si="75" ref="T152:T176">+TEXT(S152,"mm:ss.00")</f>
        <v>02:11.75</v>
      </c>
      <c r="U152" s="9" t="str">
        <f aca="true" t="shared" si="76" ref="U152:U159">IF(E152="F",T152,T152&amp;" f")</f>
        <v>02:11.75</v>
      </c>
      <c r="V152" s="7" t="s">
        <v>784</v>
      </c>
      <c r="W152" s="9"/>
    </row>
    <row r="153" spans="2:23" ht="12.75">
      <c r="B153" s="8">
        <v>8</v>
      </c>
      <c r="C153" s="7" t="s">
        <v>954</v>
      </c>
      <c r="D153" s="7" t="str">
        <f t="shared" si="68"/>
        <v> 02:10.97</v>
      </c>
      <c r="E153" s="7" t="s">
        <v>782</v>
      </c>
      <c r="G153" s="7" t="s">
        <v>853</v>
      </c>
      <c r="H153" s="7">
        <v>11</v>
      </c>
      <c r="I153" s="7" t="s">
        <v>854</v>
      </c>
      <c r="J153" s="7" t="s">
        <v>1959</v>
      </c>
      <c r="K153" s="7" t="s">
        <v>1958</v>
      </c>
      <c r="L153" s="7" t="s">
        <v>784</v>
      </c>
      <c r="M153" s="9" t="str">
        <f t="shared" si="69"/>
        <v>02:10.97</v>
      </c>
      <c r="N153" s="9" t="str">
        <f t="shared" si="70"/>
        <v>02:10.97</v>
      </c>
      <c r="O153" s="9" t="str">
        <f t="shared" si="71"/>
        <v>02:10.97</v>
      </c>
      <c r="P153" s="9" t="str">
        <f t="shared" si="72"/>
        <v>02:10.97</v>
      </c>
      <c r="R153" s="9">
        <f t="shared" si="73"/>
        <v>0.0015174564814814816</v>
      </c>
      <c r="S153" s="9">
        <f t="shared" si="74"/>
        <v>0.0015263182755876853</v>
      </c>
      <c r="T153" s="9" t="str">
        <f t="shared" si="75"/>
        <v>02:11.87</v>
      </c>
      <c r="U153" s="9" t="str">
        <f t="shared" si="76"/>
        <v>02:11.87</v>
      </c>
      <c r="V153" s="7" t="s">
        <v>784</v>
      </c>
      <c r="W153" s="9"/>
    </row>
    <row r="154" spans="2:23" ht="12.75">
      <c r="B154" s="8">
        <v>6</v>
      </c>
      <c r="C154" s="7" t="s">
        <v>955</v>
      </c>
      <c r="D154" s="7" t="str">
        <f t="shared" si="68"/>
        <v> 02:10.99</v>
      </c>
      <c r="E154" s="7" t="s">
        <v>782</v>
      </c>
      <c r="G154" s="7" t="s">
        <v>1357</v>
      </c>
      <c r="H154" s="7">
        <v>11</v>
      </c>
      <c r="I154" s="7" t="s">
        <v>821</v>
      </c>
      <c r="J154" s="7" t="s">
        <v>737</v>
      </c>
      <c r="K154" s="7" t="s">
        <v>388</v>
      </c>
      <c r="L154" s="7" t="s">
        <v>784</v>
      </c>
      <c r="M154" s="9" t="str">
        <f t="shared" si="69"/>
        <v>02:10.99</v>
      </c>
      <c r="N154" s="9" t="str">
        <f t="shared" si="70"/>
        <v>02:10.99</v>
      </c>
      <c r="O154" s="9" t="str">
        <f t="shared" si="71"/>
        <v>02:10.99</v>
      </c>
      <c r="P154" s="9" t="str">
        <f t="shared" si="72"/>
        <v>02:10.99</v>
      </c>
      <c r="R154" s="9">
        <f t="shared" si="73"/>
        <v>0.001517687962962963</v>
      </c>
      <c r="S154" s="9">
        <f t="shared" si="74"/>
        <v>0.0015265511088978704</v>
      </c>
      <c r="T154" s="9" t="str">
        <f t="shared" si="75"/>
        <v>02:11.89</v>
      </c>
      <c r="U154" s="9" t="str">
        <f t="shared" si="76"/>
        <v>02:11.89</v>
      </c>
      <c r="V154" s="7" t="s">
        <v>784</v>
      </c>
      <c r="W154" s="9"/>
    </row>
    <row r="155" spans="2:23" ht="12.75">
      <c r="B155" s="8">
        <v>4</v>
      </c>
      <c r="C155" s="7" t="s">
        <v>956</v>
      </c>
      <c r="D155" s="7" t="str">
        <f t="shared" si="68"/>
        <v> 02:11.83</v>
      </c>
      <c r="E155" s="7" t="s">
        <v>782</v>
      </c>
      <c r="G155" s="7" t="s">
        <v>439</v>
      </c>
      <c r="H155" s="7" t="s">
        <v>962</v>
      </c>
      <c r="I155" s="7" t="s">
        <v>1024</v>
      </c>
      <c r="J155" s="7" t="s">
        <v>1952</v>
      </c>
      <c r="K155" s="7" t="s">
        <v>1960</v>
      </c>
      <c r="L155" s="7" t="s">
        <v>784</v>
      </c>
      <c r="M155" s="9" t="str">
        <f t="shared" si="69"/>
        <v>02:11.83</v>
      </c>
      <c r="N155" s="9" t="str">
        <f t="shared" si="70"/>
        <v>02:11.83</v>
      </c>
      <c r="O155" s="9" t="str">
        <f t="shared" si="71"/>
        <v>02:11.83</v>
      </c>
      <c r="P155" s="9" t="str">
        <f t="shared" si="72"/>
        <v>02:11.83</v>
      </c>
      <c r="R155" s="9">
        <f t="shared" si="73"/>
        <v>0.001527410185185185</v>
      </c>
      <c r="S155" s="9">
        <f t="shared" si="74"/>
        <v>0.001536330107925648</v>
      </c>
      <c r="T155" s="9" t="str">
        <f t="shared" si="75"/>
        <v>02:12.74</v>
      </c>
      <c r="U155" s="9" t="str">
        <f t="shared" si="76"/>
        <v>02:12.74</v>
      </c>
      <c r="V155" s="7" t="s">
        <v>784</v>
      </c>
      <c r="W155" s="9"/>
    </row>
    <row r="156" spans="2:23" ht="12.75">
      <c r="B156" s="8">
        <v>2</v>
      </c>
      <c r="C156" s="7" t="s">
        <v>957</v>
      </c>
      <c r="D156" s="7" t="str">
        <f t="shared" si="68"/>
        <v> 02:12.64</v>
      </c>
      <c r="E156" s="7" t="s">
        <v>782</v>
      </c>
      <c r="G156" s="7" t="s">
        <v>886</v>
      </c>
      <c r="H156" s="7">
        <v>11</v>
      </c>
      <c r="I156" s="7" t="s">
        <v>818</v>
      </c>
      <c r="J156" s="7" t="s">
        <v>598</v>
      </c>
      <c r="K156" s="7" t="s">
        <v>670</v>
      </c>
      <c r="L156" s="7" t="s">
        <v>784</v>
      </c>
      <c r="M156" s="9" t="str">
        <f t="shared" si="69"/>
        <v>02:12.64</v>
      </c>
      <c r="N156" s="9" t="str">
        <f t="shared" si="70"/>
        <v>02:12.64</v>
      </c>
      <c r="O156" s="9" t="str">
        <f t="shared" si="71"/>
        <v>02:12.64</v>
      </c>
      <c r="P156" s="9" t="str">
        <f t="shared" si="72"/>
        <v>02:12.64</v>
      </c>
      <c r="R156" s="9">
        <f t="shared" si="73"/>
        <v>0.0015367851851851853</v>
      </c>
      <c r="S156" s="9">
        <f t="shared" si="74"/>
        <v>0.0015457598569881483</v>
      </c>
      <c r="T156" s="9" t="str">
        <f t="shared" si="75"/>
        <v>02:13.55</v>
      </c>
      <c r="U156" s="9" t="str">
        <f t="shared" si="76"/>
        <v>02:13.55</v>
      </c>
      <c r="V156" s="7" t="s">
        <v>784</v>
      </c>
      <c r="W156" s="9"/>
    </row>
    <row r="157" spans="2:23" ht="12.75">
      <c r="B157" s="8">
        <v>1</v>
      </c>
      <c r="C157" s="7" t="s">
        <v>958</v>
      </c>
      <c r="D157" s="7" t="str">
        <f>IF(V157="Y",IF(L157="Y"," "&amp;U157,"-"&amp;U157),IF(L157="M"," "&amp;P157,"-"&amp;P157))</f>
        <v> 02:13.88</v>
      </c>
      <c r="E157" s="7" t="s">
        <v>782</v>
      </c>
      <c r="G157" s="7" t="s">
        <v>1061</v>
      </c>
      <c r="H157" s="7">
        <v>11</v>
      </c>
      <c r="I157" s="7" t="s">
        <v>1062</v>
      </c>
      <c r="J157" s="7" t="s">
        <v>1055</v>
      </c>
      <c r="K157" s="7" t="s">
        <v>1054</v>
      </c>
      <c r="L157" s="7" t="s">
        <v>784</v>
      </c>
      <c r="M157" s="9" t="str">
        <f>IF(E157="F",K157,K157+0.0000016)</f>
        <v>02:13.88</v>
      </c>
      <c r="N157" s="9" t="str">
        <f>IF(L157="Y",M157*0.9942,M157)</f>
        <v>02:13.88</v>
      </c>
      <c r="O157" s="9" t="str">
        <f t="shared" si="71"/>
        <v>02:13.88</v>
      </c>
      <c r="P157" s="9" t="str">
        <f>IF(E157="F",O157,O157&amp;" f")</f>
        <v>02:13.88</v>
      </c>
      <c r="R157" s="9">
        <f>IF(E157="F",K157+0.0000016)</f>
        <v>0.001551137037037037</v>
      </c>
      <c r="S157" s="9">
        <f>IF(L157="M",R157*1.0058399,R157)</f>
        <v>0.0015601955222196296</v>
      </c>
      <c r="T157" s="9" t="str">
        <f t="shared" si="75"/>
        <v>02:14.80</v>
      </c>
      <c r="U157" s="9" t="str">
        <f>IF(E157="F",T157,T157&amp;" f")</f>
        <v>02:14.80</v>
      </c>
      <c r="V157" s="7" t="s">
        <v>784</v>
      </c>
      <c r="W157" s="9"/>
    </row>
    <row r="158" spans="3:23" ht="12.75">
      <c r="C158" s="7" t="s">
        <v>959</v>
      </c>
      <c r="D158" s="7" t="str">
        <f>IF(V158="Y",IF(L158="Y"," "&amp;U158,"-"&amp;U158),IF(L158="M"," "&amp;P158,"-"&amp;P158))</f>
        <v> 02:15.07</v>
      </c>
      <c r="E158" s="7" t="s">
        <v>782</v>
      </c>
      <c r="G158" s="7" t="s">
        <v>889</v>
      </c>
      <c r="H158" s="7">
        <v>11</v>
      </c>
      <c r="I158" s="7" t="s">
        <v>831</v>
      </c>
      <c r="J158" s="7" t="s">
        <v>1891</v>
      </c>
      <c r="K158" s="7" t="s">
        <v>1899</v>
      </c>
      <c r="L158" s="7" t="s">
        <v>784</v>
      </c>
      <c r="M158" s="9" t="str">
        <f>IF(E158="F",K158,K158+0.0000016)</f>
        <v>02:15.07</v>
      </c>
      <c r="N158" s="9" t="str">
        <f>IF(L158="Y",M158*0.9942,M158)</f>
        <v>02:15.07</v>
      </c>
      <c r="O158" s="9" t="str">
        <f t="shared" si="71"/>
        <v>02:15.07</v>
      </c>
      <c r="P158" s="9" t="str">
        <f>IF(E158="F",O158,O158&amp;" f")</f>
        <v>02:15.07</v>
      </c>
      <c r="R158" s="9">
        <f>IF(E158="F",K158+0.0000016)</f>
        <v>0.0015649101851851852</v>
      </c>
      <c r="S158" s="9">
        <f>IF(L158="M",R158*1.0058399,R158)</f>
        <v>0.0015740491041756483</v>
      </c>
      <c r="T158" s="9" t="str">
        <f t="shared" si="75"/>
        <v>02:16.00</v>
      </c>
      <c r="U158" s="9" t="str">
        <f>IF(E158="F",T158,T158&amp;" f")</f>
        <v>02:16.00</v>
      </c>
      <c r="V158" s="7" t="s">
        <v>784</v>
      </c>
      <c r="W158" s="9"/>
    </row>
    <row r="159" spans="3:23" ht="12.75">
      <c r="C159" s="7" t="s">
        <v>960</v>
      </c>
      <c r="D159" s="7" t="str">
        <f t="shared" si="68"/>
        <v> 02:15.09</v>
      </c>
      <c r="E159" s="7" t="s">
        <v>782</v>
      </c>
      <c r="G159" s="7" t="s">
        <v>1510</v>
      </c>
      <c r="H159" s="7" t="s">
        <v>961</v>
      </c>
      <c r="I159" s="7" t="s">
        <v>831</v>
      </c>
      <c r="J159" s="7" t="s">
        <v>695</v>
      </c>
      <c r="K159" s="7" t="s">
        <v>694</v>
      </c>
      <c r="L159" s="7" t="s">
        <v>784</v>
      </c>
      <c r="M159" s="9" t="str">
        <f t="shared" si="69"/>
        <v>02:15.09</v>
      </c>
      <c r="N159" s="9" t="str">
        <f t="shared" si="70"/>
        <v>02:15.09</v>
      </c>
      <c r="O159" s="9" t="str">
        <f t="shared" si="71"/>
        <v>02:15.09</v>
      </c>
      <c r="P159" s="9" t="str">
        <f t="shared" si="72"/>
        <v>02:15.09</v>
      </c>
      <c r="R159" s="9">
        <f t="shared" si="73"/>
        <v>0.001565141666666667</v>
      </c>
      <c r="S159" s="9">
        <f t="shared" si="74"/>
        <v>0.0015742819374858336</v>
      </c>
      <c r="T159" s="9" t="str">
        <f t="shared" si="75"/>
        <v>02:16.02</v>
      </c>
      <c r="U159" s="9" t="str">
        <f t="shared" si="76"/>
        <v>02:16.02</v>
      </c>
      <c r="V159" s="7" t="s">
        <v>784</v>
      </c>
      <c r="W159" s="9"/>
    </row>
    <row r="160" spans="3:23" ht="12.75">
      <c r="C160" s="7" t="s">
        <v>961</v>
      </c>
      <c r="D160" s="7" t="str">
        <f aca="true" t="shared" si="77" ref="D160:D175">IF(V160="Y",IF(L160="Y"," "&amp;U160,"-"&amp;U160),IF(L160="M"," "&amp;P160,"-"&amp;P160))</f>
        <v> 02:15.26</v>
      </c>
      <c r="E160" s="7" t="s">
        <v>782</v>
      </c>
      <c r="G160" s="7" t="s">
        <v>1156</v>
      </c>
      <c r="H160" s="7">
        <v>11</v>
      </c>
      <c r="I160" s="7" t="s">
        <v>832</v>
      </c>
      <c r="J160" s="7" t="s">
        <v>1553</v>
      </c>
      <c r="K160" s="7" t="s">
        <v>469</v>
      </c>
      <c r="L160" s="7" t="s">
        <v>784</v>
      </c>
      <c r="M160" s="9" t="str">
        <f aca="true" t="shared" si="78" ref="M160:M175">IF(E160="F",K160,K160+0.0000016)</f>
        <v>02:15.26</v>
      </c>
      <c r="N160" s="9" t="str">
        <f aca="true" t="shared" si="79" ref="N160:N175">IF(L160="Y",M160*0.9942,M160)</f>
        <v>02:15.26</v>
      </c>
      <c r="O160" s="9" t="str">
        <f t="shared" si="71"/>
        <v>02:15.26</v>
      </c>
      <c r="P160" s="9" t="str">
        <f aca="true" t="shared" si="80" ref="P160:P175">IF(E160="F",O160,O160&amp;" f")</f>
        <v>02:15.26</v>
      </c>
      <c r="R160" s="9">
        <f aca="true" t="shared" si="81" ref="R160:R175">IF(E160="F",K160+0.0000016)</f>
        <v>0.0015671092592592594</v>
      </c>
      <c r="S160" s="9">
        <f aca="true" t="shared" si="82" ref="S160:S175">IF(L160="M",R160*1.0058399,R160)</f>
        <v>0.0015762610206224075</v>
      </c>
      <c r="T160" s="9" t="str">
        <f t="shared" si="75"/>
        <v>02:16.19</v>
      </c>
      <c r="U160" s="9" t="str">
        <f aca="true" t="shared" si="83" ref="U160:U175">IF(E160="F",T160,T160&amp;" f")</f>
        <v>02:16.19</v>
      </c>
      <c r="V160" s="7" t="s">
        <v>784</v>
      </c>
      <c r="W160" s="9"/>
    </row>
    <row r="161" spans="3:23" ht="12.75">
      <c r="C161" s="7" t="s">
        <v>962</v>
      </c>
      <c r="D161" s="7" t="str">
        <f>IF(V161="Y",IF(L161="Y"," "&amp;U161,"-"&amp;U161),IF(L161="M"," "&amp;P161,"-"&amp;P161))</f>
        <v> 02:16.22</v>
      </c>
      <c r="E161" s="7" t="s">
        <v>782</v>
      </c>
      <c r="G161" s="7" t="s">
        <v>807</v>
      </c>
      <c r="H161" s="7">
        <v>12</v>
      </c>
      <c r="I161" s="7" t="s">
        <v>849</v>
      </c>
      <c r="J161" s="7" t="s">
        <v>1418</v>
      </c>
      <c r="K161" s="7" t="s">
        <v>1249</v>
      </c>
      <c r="L161" s="7" t="s">
        <v>784</v>
      </c>
      <c r="M161" s="9" t="str">
        <f>IF(E161="F",K161,K161+0.0000016)</f>
        <v>02:16.22</v>
      </c>
      <c r="N161" s="9" t="str">
        <f>IF(L161="Y",M161*0.9942,M161)</f>
        <v>02:16.22</v>
      </c>
      <c r="O161" s="9" t="str">
        <f t="shared" si="71"/>
        <v>02:16.22</v>
      </c>
      <c r="P161" s="9" t="str">
        <f>IF(E161="F",O161,O161&amp;" f")</f>
        <v>02:16.22</v>
      </c>
      <c r="R161" s="9">
        <f>IF(E161="F",K161+0.0000016)</f>
        <v>0.0015782203703703704</v>
      </c>
      <c r="S161" s="9">
        <f>IF(L161="M",R161*1.0058399,R161)</f>
        <v>0.0015874370195112964</v>
      </c>
      <c r="T161" s="9" t="str">
        <f t="shared" si="75"/>
        <v>02:17.15</v>
      </c>
      <c r="U161" s="9" t="str">
        <f>IF(E161="F",T161,T161&amp;" f")</f>
        <v>02:17.15</v>
      </c>
      <c r="V161" s="7" t="s">
        <v>784</v>
      </c>
      <c r="W161" s="9"/>
    </row>
    <row r="162" spans="3:23" ht="12.75">
      <c r="C162" s="7" t="s">
        <v>963</v>
      </c>
      <c r="D162" s="7" t="str">
        <f>IF(V162="Y",IF(L162="Y"," "&amp;U162,"-"&amp;U162),IF(L162="M"," "&amp;P162,"-"&amp;P162))</f>
        <v> 02:17.86</v>
      </c>
      <c r="E162" s="7" t="s">
        <v>782</v>
      </c>
      <c r="G162" s="7" t="s">
        <v>1632</v>
      </c>
      <c r="H162" s="7" t="s">
        <v>961</v>
      </c>
      <c r="I162" s="7" t="s">
        <v>814</v>
      </c>
      <c r="J162" s="7" t="s">
        <v>1420</v>
      </c>
      <c r="K162" s="7" t="s">
        <v>1250</v>
      </c>
      <c r="L162" s="7" t="s">
        <v>784</v>
      </c>
      <c r="M162" s="9" t="str">
        <f>IF(E162="F",K162,K162+0.0000016)</f>
        <v>02:17.86</v>
      </c>
      <c r="N162" s="9" t="str">
        <f>IF(L162="Y",M162*0.9942,M162)</f>
        <v>02:17.86</v>
      </c>
      <c r="O162" s="9" t="str">
        <f t="shared" si="71"/>
        <v>02:17.86</v>
      </c>
      <c r="P162" s="9" t="str">
        <f>IF(E162="F",O162,O162&amp;" f")</f>
        <v>02:17.86</v>
      </c>
      <c r="R162" s="9">
        <f>IF(E162="F",K162+0.0000016)</f>
        <v>0.0015972018518518518</v>
      </c>
      <c r="S162" s="9">
        <f>IF(L162="M",R162*1.0058399,R162)</f>
        <v>0.0016065293509464815</v>
      </c>
      <c r="T162" s="9" t="str">
        <f t="shared" si="75"/>
        <v>02:18.80</v>
      </c>
      <c r="U162" s="9" t="str">
        <f>IF(E162="F",T162,T162&amp;" f")</f>
        <v>02:18.80</v>
      </c>
      <c r="V162" s="7" t="s">
        <v>784</v>
      </c>
      <c r="W162" s="9"/>
    </row>
    <row r="163" spans="3:23" ht="12.75">
      <c r="C163" s="7" t="s">
        <v>791</v>
      </c>
      <c r="D163" s="7" t="str">
        <f t="shared" si="77"/>
        <v> 02:19.27</v>
      </c>
      <c r="E163" s="7" t="s">
        <v>782</v>
      </c>
      <c r="G163" s="7" t="s">
        <v>440</v>
      </c>
      <c r="H163" s="7" t="s">
        <v>961</v>
      </c>
      <c r="I163" s="7" t="s">
        <v>831</v>
      </c>
      <c r="J163" s="7" t="s">
        <v>524</v>
      </c>
      <c r="K163" s="7" t="s">
        <v>2111</v>
      </c>
      <c r="L163" s="7" t="s">
        <v>784</v>
      </c>
      <c r="M163" s="9" t="str">
        <f t="shared" si="78"/>
        <v>02:19.27</v>
      </c>
      <c r="N163" s="9" t="str">
        <f t="shared" si="79"/>
        <v>02:19.27</v>
      </c>
      <c r="O163" s="9" t="str">
        <f t="shared" si="71"/>
        <v>02:19.27</v>
      </c>
      <c r="P163" s="9" t="str">
        <f t="shared" si="80"/>
        <v>02:19.27</v>
      </c>
      <c r="R163" s="9">
        <f t="shared" si="81"/>
        <v>0.0016135212962962962</v>
      </c>
      <c r="S163" s="9">
        <f t="shared" si="82"/>
        <v>0.001622944099314537</v>
      </c>
      <c r="T163" s="9" t="str">
        <f t="shared" si="75"/>
        <v>02:20.22</v>
      </c>
      <c r="U163" s="9" t="str">
        <f t="shared" si="83"/>
        <v>02:20.22</v>
      </c>
      <c r="V163" s="7" t="s">
        <v>784</v>
      </c>
      <c r="W163" s="9"/>
    </row>
    <row r="164" spans="3:23" ht="12.75">
      <c r="C164" s="7" t="s">
        <v>964</v>
      </c>
      <c r="D164" s="7" t="str">
        <f t="shared" si="77"/>
        <v> 02:19.30</v>
      </c>
      <c r="E164" s="7" t="s">
        <v>782</v>
      </c>
      <c r="G164" s="7" t="s">
        <v>1511</v>
      </c>
      <c r="H164" s="7" t="s">
        <v>961</v>
      </c>
      <c r="I164" s="7" t="s">
        <v>830</v>
      </c>
      <c r="J164" s="7" t="s">
        <v>1021</v>
      </c>
      <c r="K164" s="7" t="s">
        <v>1729</v>
      </c>
      <c r="L164" s="7" t="s">
        <v>784</v>
      </c>
      <c r="M164" s="9" t="str">
        <f t="shared" si="78"/>
        <v>02:19.30</v>
      </c>
      <c r="N164" s="9" t="str">
        <f t="shared" si="79"/>
        <v>02:19.30</v>
      </c>
      <c r="O164" s="9" t="str">
        <f t="shared" si="71"/>
        <v>02:19.30</v>
      </c>
      <c r="P164" s="9" t="str">
        <f t="shared" si="80"/>
        <v>02:19.30</v>
      </c>
      <c r="R164" s="9">
        <f t="shared" si="81"/>
        <v>0.0016138685185185188</v>
      </c>
      <c r="S164" s="9">
        <f t="shared" si="82"/>
        <v>0.0016232933492798152</v>
      </c>
      <c r="T164" s="9" t="str">
        <f t="shared" si="75"/>
        <v>02:20.25</v>
      </c>
      <c r="U164" s="9" t="str">
        <f t="shared" si="83"/>
        <v>02:20.25</v>
      </c>
      <c r="V164" s="7" t="s">
        <v>784</v>
      </c>
      <c r="W164" s="9"/>
    </row>
    <row r="165" spans="3:23" ht="12.75">
      <c r="C165" s="7" t="s">
        <v>965</v>
      </c>
      <c r="D165" s="7" t="str">
        <f>IF(V165="Y",IF(L165="Y"," "&amp;U165,"-"&amp;U165),IF(L165="M"," "&amp;P165,"-"&amp;P165))</f>
        <v> 02:19.33</v>
      </c>
      <c r="E165" s="7" t="s">
        <v>782</v>
      </c>
      <c r="G165" s="7" t="s">
        <v>2067</v>
      </c>
      <c r="H165" s="7" t="s">
        <v>962</v>
      </c>
      <c r="I165" s="7" t="s">
        <v>831</v>
      </c>
      <c r="J165" s="7" t="s">
        <v>2055</v>
      </c>
      <c r="K165" s="7" t="s">
        <v>297</v>
      </c>
      <c r="L165" s="7" t="s">
        <v>784</v>
      </c>
      <c r="M165" s="9" t="str">
        <f>IF(E165="F",K165,K165+0.0000016)</f>
        <v>02:19.33</v>
      </c>
      <c r="N165" s="9" t="str">
        <f>IF(L165="Y",M165*0.9942,M165)</f>
        <v>02:19.33</v>
      </c>
      <c r="O165" s="9" t="str">
        <f t="shared" si="71"/>
        <v>02:19.33</v>
      </c>
      <c r="P165" s="9" t="str">
        <f>IF(E165="F",O165,O165&amp;" f")</f>
        <v>02:19.33</v>
      </c>
      <c r="R165" s="9">
        <f>IF(E165="F",K165+0.0000016)</f>
        <v>0.0016142157407407407</v>
      </c>
      <c r="S165" s="9">
        <f>IF(L165="M",R165*1.0058399,R165)</f>
        <v>0.0016236425992450926</v>
      </c>
      <c r="T165" s="9" t="str">
        <f t="shared" si="75"/>
        <v>02:20.28</v>
      </c>
      <c r="U165" s="9" t="str">
        <f>IF(E165="F",T165,T165&amp;" f")</f>
        <v>02:20.28</v>
      </c>
      <c r="V165" s="7" t="s">
        <v>784</v>
      </c>
      <c r="W165" s="9"/>
    </row>
    <row r="166" spans="3:23" ht="12.75">
      <c r="C166" s="7" t="s">
        <v>966</v>
      </c>
      <c r="D166" s="7" t="str">
        <f t="shared" si="77"/>
        <v> 02:19.34</v>
      </c>
      <c r="E166" s="7" t="s">
        <v>782</v>
      </c>
      <c r="G166" s="7" t="s">
        <v>795</v>
      </c>
      <c r="H166" s="7">
        <v>12</v>
      </c>
      <c r="I166" s="7" t="s">
        <v>849</v>
      </c>
      <c r="J166" s="7" t="s">
        <v>2037</v>
      </c>
      <c r="K166" s="7" t="s">
        <v>2036</v>
      </c>
      <c r="L166" s="7" t="s">
        <v>784</v>
      </c>
      <c r="M166" s="9" t="str">
        <f t="shared" si="78"/>
        <v>02:19.34</v>
      </c>
      <c r="N166" s="9" t="str">
        <f t="shared" si="79"/>
        <v>02:19.34</v>
      </c>
      <c r="O166" s="9" t="str">
        <f t="shared" si="71"/>
        <v>02:19.34</v>
      </c>
      <c r="P166" s="9" t="str">
        <f t="shared" si="80"/>
        <v>02:19.34</v>
      </c>
      <c r="R166" s="9">
        <f t="shared" si="81"/>
        <v>0.0016143314814814815</v>
      </c>
      <c r="S166" s="9">
        <f t="shared" si="82"/>
        <v>0.0016237590159001853</v>
      </c>
      <c r="T166" s="9" t="str">
        <f t="shared" si="75"/>
        <v>02:20.29</v>
      </c>
      <c r="U166" s="9" t="str">
        <f t="shared" si="83"/>
        <v>02:20.29</v>
      </c>
      <c r="V166" s="7" t="s">
        <v>784</v>
      </c>
      <c r="W166" s="9"/>
    </row>
    <row r="167" spans="3:23" ht="12.75">
      <c r="C167" s="7" t="s">
        <v>967</v>
      </c>
      <c r="D167" s="7" t="str">
        <f t="shared" si="77"/>
        <v> 02:19.68</v>
      </c>
      <c r="E167" s="7" t="s">
        <v>782</v>
      </c>
      <c r="G167" s="7" t="s">
        <v>1060</v>
      </c>
      <c r="H167" s="7" t="s">
        <v>962</v>
      </c>
      <c r="I167" s="7" t="s">
        <v>783</v>
      </c>
      <c r="J167" s="7" t="s">
        <v>1115</v>
      </c>
      <c r="K167" s="7" t="s">
        <v>1135</v>
      </c>
      <c r="L167" s="7" t="s">
        <v>784</v>
      </c>
      <c r="M167" s="9" t="str">
        <f t="shared" si="78"/>
        <v>02:19.68</v>
      </c>
      <c r="N167" s="9" t="str">
        <f t="shared" si="79"/>
        <v>02:19.68</v>
      </c>
      <c r="O167" s="9" t="str">
        <f t="shared" si="71"/>
        <v>02:19.68</v>
      </c>
      <c r="P167" s="9" t="str">
        <f t="shared" si="80"/>
        <v>02:19.68</v>
      </c>
      <c r="R167" s="9">
        <f t="shared" si="81"/>
        <v>0.0016182666666666665</v>
      </c>
      <c r="S167" s="9">
        <f t="shared" si="82"/>
        <v>0.0016277171821733332</v>
      </c>
      <c r="T167" s="9" t="str">
        <f t="shared" si="75"/>
        <v>02:20.63</v>
      </c>
      <c r="U167" s="9" t="str">
        <f t="shared" si="83"/>
        <v>02:20.63</v>
      </c>
      <c r="V167" s="7" t="s">
        <v>784</v>
      </c>
      <c r="W167" s="9"/>
    </row>
    <row r="168" spans="3:23" ht="12.75">
      <c r="C168" s="7" t="s">
        <v>968</v>
      </c>
      <c r="D168" s="7" t="str">
        <f t="shared" si="77"/>
        <v> 02:19.77</v>
      </c>
      <c r="E168" s="7" t="s">
        <v>782</v>
      </c>
      <c r="G168" s="7" t="s">
        <v>672</v>
      </c>
      <c r="H168" s="7" t="s">
        <v>963</v>
      </c>
      <c r="I168" s="7" t="s">
        <v>816</v>
      </c>
      <c r="J168" s="7" t="s">
        <v>1116</v>
      </c>
      <c r="K168" s="7" t="s">
        <v>1136</v>
      </c>
      <c r="L168" s="7" t="s">
        <v>784</v>
      </c>
      <c r="M168" s="9" t="str">
        <f t="shared" si="78"/>
        <v>02:19.77</v>
      </c>
      <c r="N168" s="9" t="str">
        <f t="shared" si="79"/>
        <v>02:19.77</v>
      </c>
      <c r="O168" s="9" t="str">
        <f t="shared" si="71"/>
        <v>02:19.77</v>
      </c>
      <c r="P168" s="9" t="str">
        <f t="shared" si="80"/>
        <v>02:19.77</v>
      </c>
      <c r="R168" s="9">
        <f t="shared" si="81"/>
        <v>0.0016193083333333332</v>
      </c>
      <c r="S168" s="9">
        <f t="shared" si="82"/>
        <v>0.0016287649320691666</v>
      </c>
      <c r="T168" s="9" t="str">
        <f t="shared" si="75"/>
        <v>02:20.73</v>
      </c>
      <c r="U168" s="9" t="str">
        <f t="shared" si="83"/>
        <v>02:20.73</v>
      </c>
      <c r="V168" s="7" t="s">
        <v>784</v>
      </c>
      <c r="W168" s="9"/>
    </row>
    <row r="169" spans="3:23" ht="12.75">
      <c r="C169" s="7" t="s">
        <v>969</v>
      </c>
      <c r="D169" s="7" t="str">
        <f>IF(V169="Y",IF(L169="Y"," "&amp;U169,"-"&amp;U169),IF(L169="M"," "&amp;P169,"-"&amp;P169))</f>
        <v> 02:19.93</v>
      </c>
      <c r="E169" s="7" t="s">
        <v>782</v>
      </c>
      <c r="G169" s="7" t="s">
        <v>856</v>
      </c>
      <c r="H169" s="7" t="s">
        <v>791</v>
      </c>
      <c r="I169" s="7" t="s">
        <v>834</v>
      </c>
      <c r="J169" s="7" t="s">
        <v>1727</v>
      </c>
      <c r="K169" s="7" t="s">
        <v>1730</v>
      </c>
      <c r="L169" s="7" t="s">
        <v>784</v>
      </c>
      <c r="M169" s="9" t="str">
        <f>IF(E169="F",K169,K169+0.0000016)</f>
        <v>02:19.93</v>
      </c>
      <c r="N169" s="9" t="str">
        <f>IF(L169="Y",M169*0.9942,M169)</f>
        <v>02:19.93</v>
      </c>
      <c r="O169" s="9" t="str">
        <f t="shared" si="71"/>
        <v>02:19.93</v>
      </c>
      <c r="P169" s="9" t="str">
        <f>IF(E169="F",O169,O169&amp;" f")</f>
        <v>02:19.93</v>
      </c>
      <c r="R169" s="9">
        <f>IF(E169="F",K169+0.0000016)</f>
        <v>0.001621160185185185</v>
      </c>
      <c r="S169" s="9">
        <f>IF(L169="M",R169*1.0058399,R169)</f>
        <v>0.001630627598550648</v>
      </c>
      <c r="T169" s="9" t="str">
        <f t="shared" si="75"/>
        <v>02:20.89</v>
      </c>
      <c r="U169" s="9" t="str">
        <f>IF(E169="F",T169,T169&amp;" f")</f>
        <v>02:20.89</v>
      </c>
      <c r="V169" s="7" t="s">
        <v>784</v>
      </c>
      <c r="W169" s="9"/>
    </row>
    <row r="170" spans="3:23" ht="12.75">
      <c r="C170" s="7" t="s">
        <v>970</v>
      </c>
      <c r="D170" s="7" t="str">
        <f>IF(V170="Y",IF(L170="Y"," "&amp;U170,"-"&amp;U170),IF(L170="M"," "&amp;P170,"-"&amp;P170))</f>
        <v> 02:19.98</v>
      </c>
      <c r="E170" s="7" t="s">
        <v>782</v>
      </c>
      <c r="G170" s="7" t="s">
        <v>1251</v>
      </c>
      <c r="H170" s="7" t="s">
        <v>962</v>
      </c>
      <c r="I170" s="7" t="s">
        <v>1651</v>
      </c>
      <c r="J170" s="7" t="s">
        <v>1402</v>
      </c>
      <c r="K170" s="7" t="s">
        <v>1252</v>
      </c>
      <c r="L170" s="7" t="s">
        <v>784</v>
      </c>
      <c r="M170" s="9" t="str">
        <f>IF(E170="F",K170,K170+0.0000016)</f>
        <v>02:19.98</v>
      </c>
      <c r="N170" s="9" t="str">
        <f>IF(L170="Y",M170*0.9942,M170)</f>
        <v>02:19.98</v>
      </c>
      <c r="O170" s="9" t="str">
        <f t="shared" si="71"/>
        <v>02:19.98</v>
      </c>
      <c r="P170" s="9" t="str">
        <f>IF(E170="F",O170,O170&amp;" f")</f>
        <v>02:19.98</v>
      </c>
      <c r="R170" s="9">
        <f>IF(E170="F",K170+0.0000016)</f>
        <v>0.001621738888888889</v>
      </c>
      <c r="S170" s="9">
        <f>IF(L170="M",R170*1.0058399,R170)</f>
        <v>0.0016312096818261114</v>
      </c>
      <c r="T170" s="9" t="str">
        <f t="shared" si="75"/>
        <v>02:20.94</v>
      </c>
      <c r="U170" s="9" t="str">
        <f>IF(E170="F",T170,T170&amp;" f")</f>
        <v>02:20.94</v>
      </c>
      <c r="V170" s="7" t="s">
        <v>784</v>
      </c>
      <c r="W170" s="9"/>
    </row>
    <row r="171" spans="3:23" ht="12.75">
      <c r="C171" s="7" t="s">
        <v>971</v>
      </c>
      <c r="D171" s="7" t="str">
        <f t="shared" si="77"/>
        <v> 02:20.27</v>
      </c>
      <c r="E171" s="7" t="s">
        <v>782</v>
      </c>
      <c r="G171" s="7" t="s">
        <v>1630</v>
      </c>
      <c r="H171" s="7" t="s">
        <v>963</v>
      </c>
      <c r="I171" s="7" t="s">
        <v>814</v>
      </c>
      <c r="J171" s="7" t="s">
        <v>1424</v>
      </c>
      <c r="K171" s="7" t="s">
        <v>1253</v>
      </c>
      <c r="L171" s="7" t="s">
        <v>784</v>
      </c>
      <c r="M171" s="9" t="str">
        <f t="shared" si="78"/>
        <v>02:20.27</v>
      </c>
      <c r="N171" s="9" t="str">
        <f t="shared" si="79"/>
        <v>02:20.27</v>
      </c>
      <c r="O171" s="9" t="str">
        <f t="shared" si="71"/>
        <v>02:20.27</v>
      </c>
      <c r="P171" s="9" t="str">
        <f t="shared" si="80"/>
        <v>02:20.27</v>
      </c>
      <c r="R171" s="9">
        <f t="shared" si="81"/>
        <v>0.0016250953703703705</v>
      </c>
      <c r="S171" s="9">
        <f t="shared" si="82"/>
        <v>0.0016345857648237963</v>
      </c>
      <c r="T171" s="9" t="str">
        <f t="shared" si="75"/>
        <v>02:21.23</v>
      </c>
      <c r="U171" s="9" t="str">
        <f t="shared" si="83"/>
        <v>02:21.23</v>
      </c>
      <c r="V171" s="7" t="s">
        <v>784</v>
      </c>
      <c r="W171" s="9"/>
    </row>
    <row r="172" spans="3:23" ht="12.75">
      <c r="C172" s="7" t="s">
        <v>973</v>
      </c>
      <c r="D172" s="7" t="str">
        <f t="shared" si="77"/>
        <v> 02:20.36</v>
      </c>
      <c r="E172" s="7" t="s">
        <v>782</v>
      </c>
      <c r="G172" s="7" t="s">
        <v>1631</v>
      </c>
      <c r="H172" s="7" t="s">
        <v>963</v>
      </c>
      <c r="I172" s="7" t="s">
        <v>880</v>
      </c>
      <c r="J172" s="7" t="s">
        <v>683</v>
      </c>
      <c r="K172" s="7" t="s">
        <v>687</v>
      </c>
      <c r="L172" s="7" t="s">
        <v>784</v>
      </c>
      <c r="M172" s="9" t="str">
        <f t="shared" si="78"/>
        <v>02:20.36</v>
      </c>
      <c r="N172" s="9" t="str">
        <f t="shared" si="79"/>
        <v>02:20.36</v>
      </c>
      <c r="O172" s="9" t="str">
        <f t="shared" si="71"/>
        <v>02:20.36</v>
      </c>
      <c r="P172" s="9" t="str">
        <f t="shared" si="80"/>
        <v>02:20.36</v>
      </c>
      <c r="R172" s="9">
        <f t="shared" si="81"/>
        <v>0.001626137037037037</v>
      </c>
      <c r="S172" s="9">
        <f t="shared" si="82"/>
        <v>0.0016356335147196296</v>
      </c>
      <c r="T172" s="9" t="str">
        <f t="shared" si="75"/>
        <v>02:21.32</v>
      </c>
      <c r="U172" s="9" t="str">
        <f t="shared" si="83"/>
        <v>02:21.32</v>
      </c>
      <c r="V172" s="7" t="s">
        <v>784</v>
      </c>
      <c r="W172" s="9"/>
    </row>
    <row r="173" spans="3:23" ht="12.75">
      <c r="C173" s="7" t="s">
        <v>974</v>
      </c>
      <c r="D173" s="7" t="str">
        <f>IF(V173="Y",IF(L173="Y"," "&amp;U173,"-"&amp;U173),IF(L173="M"," "&amp;P173,"-"&amp;P173))</f>
        <v> 02:20.76</v>
      </c>
      <c r="E173" s="7" t="s">
        <v>782</v>
      </c>
      <c r="G173" s="7" t="s">
        <v>293</v>
      </c>
      <c r="H173" s="7" t="s">
        <v>962</v>
      </c>
      <c r="I173" s="7" t="s">
        <v>816</v>
      </c>
      <c r="J173" s="7" t="s">
        <v>1762</v>
      </c>
      <c r="K173" s="7" t="s">
        <v>1763</v>
      </c>
      <c r="L173" s="7" t="s">
        <v>784</v>
      </c>
      <c r="M173" s="9" t="str">
        <f>IF(E173="F",K173,K173+0.0000016)</f>
        <v>02:20.76</v>
      </c>
      <c r="N173" s="9" t="str">
        <f>IF(L173="Y",M173*0.9942,M173)</f>
        <v>02:20.76</v>
      </c>
      <c r="O173" s="9" t="str">
        <f t="shared" si="71"/>
        <v>02:20.76</v>
      </c>
      <c r="P173" s="9" t="str">
        <f>IF(E173="F",O173,O173&amp;" f")</f>
        <v>02:20.76</v>
      </c>
      <c r="R173" s="9">
        <f>IF(E173="F",K173+0.0000016)</f>
        <v>0.0016307666666666668</v>
      </c>
      <c r="S173" s="9">
        <f>IF(L173="M",R173*1.0058399,R173)</f>
        <v>0.0016402901809233336</v>
      </c>
      <c r="T173" s="9" t="str">
        <f t="shared" si="75"/>
        <v>02:21.72</v>
      </c>
      <c r="U173" s="9" t="str">
        <f>IF(E173="F",T173,T173&amp;" f")</f>
        <v>02:21.72</v>
      </c>
      <c r="V173" s="7" t="s">
        <v>784</v>
      </c>
      <c r="W173" s="9"/>
    </row>
    <row r="174" spans="3:23" ht="12.75">
      <c r="C174" s="7" t="s">
        <v>1083</v>
      </c>
      <c r="D174" s="7" t="str">
        <f>IF(V174="Y",IF(L174="Y"," "&amp;U174,"-"&amp;U174),IF(L174="M"," "&amp;P174,"-"&amp;P174))</f>
        <v> 02:20.86</v>
      </c>
      <c r="E174" s="7" t="s">
        <v>782</v>
      </c>
      <c r="G174" s="7" t="s">
        <v>874</v>
      </c>
      <c r="H174" s="7" t="s">
        <v>963</v>
      </c>
      <c r="I174" s="7" t="s">
        <v>783</v>
      </c>
      <c r="J174" s="7" t="s">
        <v>1123</v>
      </c>
      <c r="K174" s="7" t="s">
        <v>1137</v>
      </c>
      <c r="L174" s="7" t="s">
        <v>784</v>
      </c>
      <c r="M174" s="9" t="str">
        <f>IF(E174="F",K174,K174+0.0000016)</f>
        <v>02:20.86</v>
      </c>
      <c r="N174" s="9" t="str">
        <f>IF(L174="Y",M174*0.9942,M174)</f>
        <v>02:20.86</v>
      </c>
      <c r="O174" s="9" t="str">
        <f t="shared" si="71"/>
        <v>02:20.86</v>
      </c>
      <c r="P174" s="9" t="str">
        <f>IF(E174="F",O174,O174&amp;" f")</f>
        <v>02:20.86</v>
      </c>
      <c r="R174" s="9">
        <f>IF(E174="F",K174+0.0000016)</f>
        <v>0.001631924074074074</v>
      </c>
      <c r="S174" s="9">
        <f>IF(L174="M",R174*1.0058399,R174)</f>
        <v>0.0016414543474742593</v>
      </c>
      <c r="T174" s="9" t="str">
        <f t="shared" si="75"/>
        <v>02:21.82</v>
      </c>
      <c r="U174" s="9" t="str">
        <f>IF(E174="F",T174,T174&amp;" f")</f>
        <v>02:21.82</v>
      </c>
      <c r="V174" s="7" t="s">
        <v>784</v>
      </c>
      <c r="W174" s="9"/>
    </row>
    <row r="175" spans="3:23" ht="12.75">
      <c r="C175" s="7" t="s">
        <v>1084</v>
      </c>
      <c r="D175" s="7" t="str">
        <f t="shared" si="77"/>
        <v> 02:21.05</v>
      </c>
      <c r="E175" s="7" t="s">
        <v>782</v>
      </c>
      <c r="G175" s="7" t="s">
        <v>881</v>
      </c>
      <c r="H175" s="7">
        <v>12</v>
      </c>
      <c r="I175" s="7" t="s">
        <v>840</v>
      </c>
      <c r="J175" s="7" t="s">
        <v>686</v>
      </c>
      <c r="K175" s="7" t="s">
        <v>2112</v>
      </c>
      <c r="L175" s="7" t="s">
        <v>784</v>
      </c>
      <c r="M175" s="9" t="str">
        <f t="shared" si="78"/>
        <v>02:21.05</v>
      </c>
      <c r="N175" s="9" t="str">
        <f t="shared" si="79"/>
        <v>02:21.05</v>
      </c>
      <c r="O175" s="9" t="str">
        <f t="shared" si="71"/>
        <v>02:21.05</v>
      </c>
      <c r="P175" s="9" t="str">
        <f t="shared" si="80"/>
        <v>02:21.05</v>
      </c>
      <c r="R175" s="9">
        <f t="shared" si="81"/>
        <v>0.001634123148148148</v>
      </c>
      <c r="S175" s="9">
        <f t="shared" si="82"/>
        <v>0.0016436662639210183</v>
      </c>
      <c r="T175" s="9" t="str">
        <f t="shared" si="75"/>
        <v>02:22.01</v>
      </c>
      <c r="U175" s="9" t="str">
        <f t="shared" si="83"/>
        <v>02:22.01</v>
      </c>
      <c r="V175" s="7" t="s">
        <v>784</v>
      </c>
      <c r="W175" s="9"/>
    </row>
    <row r="176" spans="3:23" ht="12.75">
      <c r="C176" s="7" t="s">
        <v>1085</v>
      </c>
      <c r="D176" s="7" t="str">
        <f>IF(V176="Y",IF(L176="Y"," "&amp;U176,"-"&amp;U176),IF(L176="M"," "&amp;P176,"-"&amp;P176))</f>
        <v> 02:23.24 f</v>
      </c>
      <c r="G176" s="7" t="s">
        <v>1654</v>
      </c>
      <c r="H176" s="7" t="s">
        <v>962</v>
      </c>
      <c r="I176" s="7" t="s">
        <v>819</v>
      </c>
      <c r="J176" s="7" t="s">
        <v>1056</v>
      </c>
      <c r="K176" s="7" t="s">
        <v>700</v>
      </c>
      <c r="L176" s="7" t="s">
        <v>784</v>
      </c>
      <c r="M176" s="9">
        <f>IF(E176="F",K176,K176+0.0000016)</f>
        <v>0.0016578499999999998</v>
      </c>
      <c r="N176" s="9">
        <f>IF(L176="Y",M176*0.9942,M176)</f>
        <v>0.0016578499999999998</v>
      </c>
      <c r="O176" s="9" t="str">
        <f t="shared" si="71"/>
        <v>02:23.24</v>
      </c>
      <c r="P176" s="9" t="str">
        <f>IF(E176="F",O176,O176&amp;" f")</f>
        <v>02:23.24 f</v>
      </c>
      <c r="R176" s="9" t="b">
        <f>IF(E176="F",K176+0.0000016)</f>
        <v>0</v>
      </c>
      <c r="S176" s="9">
        <f>IF(L176="M",R176*1.0058399,R176)</f>
        <v>0</v>
      </c>
      <c r="T176" s="9" t="str">
        <f t="shared" si="75"/>
        <v>00:00.00</v>
      </c>
      <c r="U176" s="9" t="str">
        <f>IF(E176="F",T176,T176&amp;" f")</f>
        <v>00:00.00 f</v>
      </c>
      <c r="V176" s="7" t="s">
        <v>784</v>
      </c>
      <c r="W176" s="9" t="s">
        <v>2098</v>
      </c>
    </row>
    <row r="178" spans="1:23" ht="12.75">
      <c r="A178" s="7" t="s">
        <v>934</v>
      </c>
      <c r="B178" s="8">
        <v>10</v>
      </c>
      <c r="C178" s="7" t="s">
        <v>953</v>
      </c>
      <c r="D178" s="7" t="str">
        <f aca="true" t="shared" si="84" ref="D178:D202">IF(V178="Y",IF(L178="Y"," "&amp;U178,"-"&amp;U178),IF(L178="M"," "&amp;P178,"-"&amp;P178))</f>
        <v> 00:44.17</v>
      </c>
      <c r="E178" s="7" t="s">
        <v>782</v>
      </c>
      <c r="G178" s="7" t="s">
        <v>912</v>
      </c>
      <c r="H178" s="7">
        <v>12</v>
      </c>
      <c r="I178" s="7" t="s">
        <v>878</v>
      </c>
      <c r="J178" s="7" t="s">
        <v>735</v>
      </c>
      <c r="K178" s="7" t="s">
        <v>389</v>
      </c>
      <c r="L178" s="7" t="s">
        <v>784</v>
      </c>
      <c r="M178" s="9" t="str">
        <f aca="true" t="shared" si="85" ref="M178:M202">IF(E178="F",K178,K178+0.0000028)</f>
        <v>00:44.17</v>
      </c>
      <c r="N178" s="9" t="str">
        <f aca="true" t="shared" si="86" ref="N178:N202">IF(L178="Y",M178*0.9942,M178)</f>
        <v>00:44.17</v>
      </c>
      <c r="O178" s="9" t="str">
        <f aca="true" t="shared" si="87" ref="O178:O202">+TEXT(N178,"mm:ss.00")</f>
        <v>00:44.17</v>
      </c>
      <c r="P178" s="9" t="str">
        <f aca="true" t="shared" si="88" ref="P178:P202">IF(E178="F",O178,O178&amp;" f")</f>
        <v>00:44.17</v>
      </c>
      <c r="R178" s="9">
        <f aca="true" t="shared" si="89" ref="R178:R202">IF(E178="F",K178+0.0000028)</f>
        <v>0.0005140268518518519</v>
      </c>
      <c r="S178" s="9">
        <f aca="true" t="shared" si="90" ref="S178:S202">IF(L178="M",R178*1.0058399,R178)</f>
        <v>0.0005170287172639815</v>
      </c>
      <c r="T178" s="9" t="str">
        <f aca="true" t="shared" si="91" ref="T178:T202">+TEXT(S178,"mm:ss.00")</f>
        <v>00:44.67</v>
      </c>
      <c r="U178" s="9" t="str">
        <f aca="true" t="shared" si="92" ref="U178:U202">IF(E178="F",T178,T178&amp;" f")</f>
        <v>00:44.67</v>
      </c>
      <c r="V178" s="10" t="s">
        <v>784</v>
      </c>
      <c r="W178" s="9"/>
    </row>
    <row r="179" spans="2:23" ht="12.75">
      <c r="B179" s="8">
        <v>8</v>
      </c>
      <c r="C179" s="7" t="s">
        <v>954</v>
      </c>
      <c r="D179" s="7" t="str">
        <f t="shared" si="84"/>
        <v> 00:44.55</v>
      </c>
      <c r="E179" s="7" t="s">
        <v>782</v>
      </c>
      <c r="G179" s="7" t="s">
        <v>309</v>
      </c>
      <c r="H179" s="7" t="s">
        <v>791</v>
      </c>
      <c r="I179" s="7" t="s">
        <v>865</v>
      </c>
      <c r="J179" s="7" t="s">
        <v>737</v>
      </c>
      <c r="K179" s="7" t="s">
        <v>390</v>
      </c>
      <c r="L179" s="7" t="s">
        <v>784</v>
      </c>
      <c r="M179" s="9" t="str">
        <f t="shared" si="85"/>
        <v>00:44.55</v>
      </c>
      <c r="N179" s="9" t="str">
        <f t="shared" si="86"/>
        <v>00:44.55</v>
      </c>
      <c r="O179" s="9" t="str">
        <f t="shared" si="87"/>
        <v>00:44.55</v>
      </c>
      <c r="P179" s="9" t="str">
        <f t="shared" si="88"/>
        <v>00:44.55</v>
      </c>
      <c r="R179" s="9">
        <f t="shared" si="89"/>
        <v>0.0005184249999999999</v>
      </c>
      <c r="S179" s="9">
        <f t="shared" si="90"/>
        <v>0.0005214525501574999</v>
      </c>
      <c r="T179" s="9" t="str">
        <f t="shared" si="91"/>
        <v>00:45.05</v>
      </c>
      <c r="U179" s="9" t="str">
        <f t="shared" si="92"/>
        <v>00:45.05</v>
      </c>
      <c r="V179" s="10" t="s">
        <v>784</v>
      </c>
      <c r="W179" s="9"/>
    </row>
    <row r="180" spans="2:23" ht="12.75">
      <c r="B180" s="8">
        <v>6</v>
      </c>
      <c r="C180" s="7" t="s">
        <v>955</v>
      </c>
      <c r="D180" s="7" t="str">
        <f t="shared" si="84"/>
        <v> 00:45.68</v>
      </c>
      <c r="E180" s="7" t="s">
        <v>782</v>
      </c>
      <c r="G180" s="7" t="s">
        <v>1063</v>
      </c>
      <c r="H180" s="7" t="s">
        <v>963</v>
      </c>
      <c r="I180" s="7" t="s">
        <v>1651</v>
      </c>
      <c r="J180" s="7" t="s">
        <v>1400</v>
      </c>
      <c r="K180" s="7" t="s">
        <v>1254</v>
      </c>
      <c r="L180" s="7" t="s">
        <v>784</v>
      </c>
      <c r="M180" s="9" t="str">
        <f t="shared" si="85"/>
        <v>00:45.68</v>
      </c>
      <c r="N180" s="9" t="str">
        <f t="shared" si="86"/>
        <v>00:45.68</v>
      </c>
      <c r="O180" s="9" t="str">
        <f t="shared" si="87"/>
        <v>00:45.68</v>
      </c>
      <c r="P180" s="9" t="str">
        <f t="shared" si="88"/>
        <v>00:45.68</v>
      </c>
      <c r="R180" s="9">
        <f t="shared" si="89"/>
        <v>0.0005315037037037036</v>
      </c>
      <c r="S180" s="9">
        <f t="shared" si="90"/>
        <v>0.0005346076321829629</v>
      </c>
      <c r="T180" s="9" t="str">
        <f t="shared" si="91"/>
        <v>00:46.19</v>
      </c>
      <c r="U180" s="9" t="str">
        <f t="shared" si="92"/>
        <v>00:46.19</v>
      </c>
      <c r="V180" s="10" t="s">
        <v>784</v>
      </c>
      <c r="W180" s="9"/>
    </row>
    <row r="181" spans="2:23" ht="12.75">
      <c r="B181" s="8">
        <v>4</v>
      </c>
      <c r="C181" s="7" t="s">
        <v>956</v>
      </c>
      <c r="D181" s="7" t="str">
        <f>IF(V181="Y",IF(L181="Y"," "&amp;U181,"-"&amp;U181),IF(L181="M"," "&amp;P181,"-"&amp;P181))</f>
        <v> 00:46.11</v>
      </c>
      <c r="E181" s="7" t="s">
        <v>782</v>
      </c>
      <c r="G181" s="7" t="s">
        <v>295</v>
      </c>
      <c r="H181" s="7" t="s">
        <v>961</v>
      </c>
      <c r="I181" s="7" t="s">
        <v>831</v>
      </c>
      <c r="J181" s="7" t="s">
        <v>739</v>
      </c>
      <c r="K181" s="7" t="s">
        <v>391</v>
      </c>
      <c r="L181" s="7" t="s">
        <v>784</v>
      </c>
      <c r="M181" s="9" t="str">
        <f>IF(E181="F",K181,K181+0.0000028)</f>
        <v>00:46.11</v>
      </c>
      <c r="N181" s="9" t="str">
        <f>IF(L181="Y",M181*0.9942,M181)</f>
        <v>00:46.11</v>
      </c>
      <c r="O181" s="9" t="str">
        <f t="shared" si="87"/>
        <v>00:46.11</v>
      </c>
      <c r="P181" s="9" t="str">
        <f>IF(E181="F",O181,O181&amp;" f")</f>
        <v>00:46.11</v>
      </c>
      <c r="R181" s="9">
        <f>IF(E181="F",K181+0.0000028)</f>
        <v>0.0005364805555555555</v>
      </c>
      <c r="S181" s="9">
        <f>IF(L181="M",R181*1.0058399,R181)</f>
        <v>0.0005396135483519445</v>
      </c>
      <c r="T181" s="9" t="str">
        <f t="shared" si="91"/>
        <v>00:46.62</v>
      </c>
      <c r="U181" s="9" t="str">
        <f>IF(E181="F",T181,T181&amp;" f")</f>
        <v>00:46.62</v>
      </c>
      <c r="V181" s="10" t="s">
        <v>784</v>
      </c>
      <c r="W181" s="9"/>
    </row>
    <row r="182" spans="2:23" ht="12.75">
      <c r="B182" s="8">
        <v>2</v>
      </c>
      <c r="C182" s="7" t="s">
        <v>957</v>
      </c>
      <c r="D182" s="7" t="str">
        <f t="shared" si="84"/>
        <v> 00:46.58</v>
      </c>
      <c r="E182" s="7" t="s">
        <v>782</v>
      </c>
      <c r="G182" s="7" t="s">
        <v>1631</v>
      </c>
      <c r="H182" s="7" t="s">
        <v>963</v>
      </c>
      <c r="I182" s="7" t="s">
        <v>880</v>
      </c>
      <c r="J182" s="7" t="s">
        <v>1418</v>
      </c>
      <c r="K182" s="7" t="s">
        <v>1255</v>
      </c>
      <c r="L182" s="7" t="s">
        <v>784</v>
      </c>
      <c r="M182" s="9" t="str">
        <f t="shared" si="85"/>
        <v>00:46.58</v>
      </c>
      <c r="N182" s="9" t="str">
        <f t="shared" si="86"/>
        <v>00:46.58</v>
      </c>
      <c r="O182" s="9" t="str">
        <f t="shared" si="87"/>
        <v>00:46.58</v>
      </c>
      <c r="P182" s="9" t="str">
        <f t="shared" si="88"/>
        <v>00:46.58</v>
      </c>
      <c r="R182" s="9">
        <f t="shared" si="89"/>
        <v>0.0005419203703703703</v>
      </c>
      <c r="S182" s="9">
        <f t="shared" si="90"/>
        <v>0.0005450851311412962</v>
      </c>
      <c r="T182" s="9" t="str">
        <f t="shared" si="91"/>
        <v>00:47.10</v>
      </c>
      <c r="U182" s="9" t="str">
        <f t="shared" si="92"/>
        <v>00:47.10</v>
      </c>
      <c r="V182" s="10" t="s">
        <v>784</v>
      </c>
      <c r="W182" s="9"/>
    </row>
    <row r="183" spans="2:23" ht="12.75">
      <c r="B183" s="8">
        <v>1</v>
      </c>
      <c r="C183" s="7" t="s">
        <v>958</v>
      </c>
      <c r="D183" s="7" t="str">
        <f t="shared" si="84"/>
        <v> 00:46.70</v>
      </c>
      <c r="E183" s="7" t="s">
        <v>782</v>
      </c>
      <c r="G183" s="7" t="s">
        <v>1065</v>
      </c>
      <c r="H183" s="7">
        <v>11</v>
      </c>
      <c r="I183" s="7" t="s">
        <v>875</v>
      </c>
      <c r="J183" s="7" t="s">
        <v>1424</v>
      </c>
      <c r="K183" s="7" t="s">
        <v>1256</v>
      </c>
      <c r="L183" s="7" t="s">
        <v>784</v>
      </c>
      <c r="M183" s="9" t="str">
        <f t="shared" si="85"/>
        <v>00:46.70</v>
      </c>
      <c r="N183" s="9" t="str">
        <f t="shared" si="86"/>
        <v>00:46.70</v>
      </c>
      <c r="O183" s="9" t="str">
        <f t="shared" si="87"/>
        <v>00:46.70</v>
      </c>
      <c r="P183" s="9" t="str">
        <f t="shared" si="88"/>
        <v>00:46.70</v>
      </c>
      <c r="R183" s="9">
        <f t="shared" si="89"/>
        <v>0.0005433092592592593</v>
      </c>
      <c r="S183" s="9">
        <f t="shared" si="90"/>
        <v>0.0005464821310024074</v>
      </c>
      <c r="T183" s="9" t="str">
        <f t="shared" si="91"/>
        <v>00:47.22</v>
      </c>
      <c r="U183" s="9" t="str">
        <f t="shared" si="92"/>
        <v>00:47.22</v>
      </c>
      <c r="V183" s="10" t="s">
        <v>784</v>
      </c>
      <c r="W183" s="9"/>
    </row>
    <row r="184" spans="3:23" ht="12.75">
      <c r="C184" s="7" t="s">
        <v>959</v>
      </c>
      <c r="D184" s="7" t="str">
        <f t="shared" si="84"/>
        <v> 00:46.78</v>
      </c>
      <c r="E184" s="7" t="s">
        <v>782</v>
      </c>
      <c r="G184" s="7" t="s">
        <v>442</v>
      </c>
      <c r="H184" s="7" t="s">
        <v>962</v>
      </c>
      <c r="I184" s="7" t="s">
        <v>917</v>
      </c>
      <c r="J184" s="7" t="s">
        <v>741</v>
      </c>
      <c r="K184" s="7" t="s">
        <v>392</v>
      </c>
      <c r="L184" s="7" t="s">
        <v>784</v>
      </c>
      <c r="M184" s="9" t="str">
        <f t="shared" si="85"/>
        <v>00:46.78</v>
      </c>
      <c r="N184" s="9" t="str">
        <f t="shared" si="86"/>
        <v>00:46.78</v>
      </c>
      <c r="O184" s="9" t="str">
        <f t="shared" si="87"/>
        <v>00:46.78</v>
      </c>
      <c r="P184" s="9" t="str">
        <f t="shared" si="88"/>
        <v>00:46.78</v>
      </c>
      <c r="R184" s="9">
        <f t="shared" si="89"/>
        <v>0.0005442351851851852</v>
      </c>
      <c r="S184" s="9">
        <f t="shared" si="90"/>
        <v>0.0005474134642431482</v>
      </c>
      <c r="T184" s="9" t="str">
        <f t="shared" si="91"/>
        <v>00:47.30</v>
      </c>
      <c r="U184" s="9" t="str">
        <f t="shared" si="92"/>
        <v>00:47.30</v>
      </c>
      <c r="V184" s="10" t="s">
        <v>784</v>
      </c>
      <c r="W184" s="9"/>
    </row>
    <row r="185" spans="3:23" ht="12.75">
      <c r="C185" s="7" t="s">
        <v>960</v>
      </c>
      <c r="D185" s="7" t="str">
        <f t="shared" si="84"/>
        <v> 00:47.01</v>
      </c>
      <c r="E185" s="7" t="s">
        <v>782</v>
      </c>
      <c r="G185" s="7" t="s">
        <v>677</v>
      </c>
      <c r="H185" s="7" t="s">
        <v>963</v>
      </c>
      <c r="I185" s="7" t="s">
        <v>820</v>
      </c>
      <c r="J185" s="7" t="s">
        <v>1814</v>
      </c>
      <c r="K185" s="7" t="s">
        <v>239</v>
      </c>
      <c r="L185" s="7" t="s">
        <v>784</v>
      </c>
      <c r="M185" s="9" t="str">
        <f t="shared" si="85"/>
        <v>00:47.01</v>
      </c>
      <c r="N185" s="9" t="str">
        <f t="shared" si="86"/>
        <v>00:47.01</v>
      </c>
      <c r="O185" s="9" t="str">
        <f t="shared" si="87"/>
        <v>00:47.01</v>
      </c>
      <c r="P185" s="9" t="str">
        <f t="shared" si="88"/>
        <v>00:47.01</v>
      </c>
      <c r="R185" s="9">
        <f t="shared" si="89"/>
        <v>0.0005468972222222221</v>
      </c>
      <c r="S185" s="9">
        <f t="shared" si="90"/>
        <v>0.0005500910473102777</v>
      </c>
      <c r="T185" s="9" t="str">
        <f t="shared" si="91"/>
        <v>00:47.53</v>
      </c>
      <c r="U185" s="9" t="str">
        <f t="shared" si="92"/>
        <v>00:47.53</v>
      </c>
      <c r="V185" s="10" t="s">
        <v>784</v>
      </c>
      <c r="W185" s="9"/>
    </row>
    <row r="186" spans="3:23" ht="12.75">
      <c r="C186" s="7" t="s">
        <v>961</v>
      </c>
      <c r="D186" s="7" t="str">
        <f t="shared" si="84"/>
        <v> 00:47.03</v>
      </c>
      <c r="E186" s="7" t="s">
        <v>782</v>
      </c>
      <c r="G186" s="7" t="s">
        <v>872</v>
      </c>
      <c r="H186" s="7">
        <v>12</v>
      </c>
      <c r="I186" s="7" t="s">
        <v>814</v>
      </c>
      <c r="J186" s="7" t="s">
        <v>1420</v>
      </c>
      <c r="K186" s="7" t="s">
        <v>1257</v>
      </c>
      <c r="L186" s="7" t="s">
        <v>784</v>
      </c>
      <c r="M186" s="9" t="str">
        <f t="shared" si="85"/>
        <v>00:47.03</v>
      </c>
      <c r="N186" s="9" t="str">
        <f t="shared" si="86"/>
        <v>00:47.03</v>
      </c>
      <c r="O186" s="9" t="str">
        <f t="shared" si="87"/>
        <v>00:47.03</v>
      </c>
      <c r="P186" s="9" t="str">
        <f t="shared" si="88"/>
        <v>00:47.03</v>
      </c>
      <c r="R186" s="9">
        <f t="shared" si="89"/>
        <v>0.0005471287037037037</v>
      </c>
      <c r="S186" s="9">
        <f t="shared" si="90"/>
        <v>0.000550323880620463</v>
      </c>
      <c r="T186" s="9" t="str">
        <f t="shared" si="91"/>
        <v>00:47.55</v>
      </c>
      <c r="U186" s="9" t="str">
        <f t="shared" si="92"/>
        <v>00:47.55</v>
      </c>
      <c r="V186" s="10" t="s">
        <v>784</v>
      </c>
      <c r="W186" s="9"/>
    </row>
    <row r="187" spans="3:23" ht="12.75">
      <c r="C187" s="7" t="s">
        <v>962</v>
      </c>
      <c r="D187" s="7" t="str">
        <f t="shared" si="84"/>
        <v> 00:47.05</v>
      </c>
      <c r="E187" s="7" t="s">
        <v>782</v>
      </c>
      <c r="G187" s="7" t="s">
        <v>1694</v>
      </c>
      <c r="H187" s="7" t="s">
        <v>791</v>
      </c>
      <c r="I187" s="7" t="s">
        <v>841</v>
      </c>
      <c r="J187" s="7" t="s">
        <v>599</v>
      </c>
      <c r="K187" s="7" t="s">
        <v>676</v>
      </c>
      <c r="L187" s="7" t="s">
        <v>784</v>
      </c>
      <c r="M187" s="9" t="str">
        <f t="shared" si="85"/>
        <v>00:47.05</v>
      </c>
      <c r="N187" s="9" t="str">
        <f t="shared" si="86"/>
        <v>00:47.05</v>
      </c>
      <c r="O187" s="9" t="str">
        <f t="shared" si="87"/>
        <v>00:47.05</v>
      </c>
      <c r="P187" s="9" t="str">
        <f t="shared" si="88"/>
        <v>00:47.05</v>
      </c>
      <c r="R187" s="9">
        <f t="shared" si="89"/>
        <v>0.0005473601851851851</v>
      </c>
      <c r="S187" s="9">
        <f t="shared" si="90"/>
        <v>0.0005505567139306481</v>
      </c>
      <c r="T187" s="9" t="str">
        <f t="shared" si="91"/>
        <v>00:47.57</v>
      </c>
      <c r="U187" s="9" t="str">
        <f t="shared" si="92"/>
        <v>00:47.57</v>
      </c>
      <c r="V187" s="10" t="s">
        <v>784</v>
      </c>
      <c r="W187" s="9"/>
    </row>
    <row r="188" spans="3:23" ht="12.75">
      <c r="C188" s="7" t="s">
        <v>963</v>
      </c>
      <c r="D188" s="7" t="str">
        <f t="shared" si="84"/>
        <v> 00:47.30</v>
      </c>
      <c r="E188" s="7" t="s">
        <v>782</v>
      </c>
      <c r="G188" s="7" t="s">
        <v>1581</v>
      </c>
      <c r="H188" s="7" t="s">
        <v>962</v>
      </c>
      <c r="I188" s="7" t="s">
        <v>1582</v>
      </c>
      <c r="J188" s="7" t="s">
        <v>1403</v>
      </c>
      <c r="K188" s="7" t="s">
        <v>1258</v>
      </c>
      <c r="L188" s="7" t="s">
        <v>784</v>
      </c>
      <c r="M188" s="9" t="str">
        <f t="shared" si="85"/>
        <v>00:47.30</v>
      </c>
      <c r="N188" s="9" t="str">
        <f t="shared" si="86"/>
        <v>00:47.30</v>
      </c>
      <c r="O188" s="9" t="str">
        <f t="shared" si="87"/>
        <v>00:47.30</v>
      </c>
      <c r="P188" s="9" t="str">
        <f t="shared" si="88"/>
        <v>00:47.30</v>
      </c>
      <c r="R188" s="9">
        <f t="shared" si="89"/>
        <v>0.0005502537037037037</v>
      </c>
      <c r="S188" s="9">
        <f t="shared" si="90"/>
        <v>0.000553467130307963</v>
      </c>
      <c r="T188" s="9" t="str">
        <f t="shared" si="91"/>
        <v>00:47.82</v>
      </c>
      <c r="U188" s="9" t="str">
        <f t="shared" si="92"/>
        <v>00:47.82</v>
      </c>
      <c r="V188" s="10" t="s">
        <v>784</v>
      </c>
      <c r="W188" s="9"/>
    </row>
    <row r="189" spans="3:23" ht="12.75">
      <c r="C189" s="7" t="s">
        <v>791</v>
      </c>
      <c r="D189" s="7" t="str">
        <f t="shared" si="84"/>
        <v> 00:47.50</v>
      </c>
      <c r="E189" s="7" t="s">
        <v>782</v>
      </c>
      <c r="G189" s="7" t="s">
        <v>1259</v>
      </c>
      <c r="H189" s="7" t="s">
        <v>963</v>
      </c>
      <c r="I189" s="7" t="s">
        <v>877</v>
      </c>
      <c r="J189" s="7" t="s">
        <v>1398</v>
      </c>
      <c r="K189" s="7" t="s">
        <v>1260</v>
      </c>
      <c r="L189" s="7" t="s">
        <v>784</v>
      </c>
      <c r="M189" s="9" t="str">
        <f t="shared" si="85"/>
        <v>00:47.50</v>
      </c>
      <c r="N189" s="9" t="str">
        <f t="shared" si="86"/>
        <v>00:47.50</v>
      </c>
      <c r="O189" s="9" t="str">
        <f t="shared" si="87"/>
        <v>00:47.50</v>
      </c>
      <c r="P189" s="9" t="str">
        <f t="shared" si="88"/>
        <v>00:47.50</v>
      </c>
      <c r="R189" s="9">
        <f t="shared" si="89"/>
        <v>0.0005525685185185185</v>
      </c>
      <c r="S189" s="9">
        <f t="shared" si="90"/>
        <v>0.0005557954634098148</v>
      </c>
      <c r="T189" s="9" t="str">
        <f t="shared" si="91"/>
        <v>00:48.02</v>
      </c>
      <c r="U189" s="9" t="str">
        <f t="shared" si="92"/>
        <v>00:48.02</v>
      </c>
      <c r="V189" s="10" t="s">
        <v>784</v>
      </c>
      <c r="W189" s="9"/>
    </row>
    <row r="190" spans="3:23" ht="12.75">
      <c r="C190" s="7" t="s">
        <v>964</v>
      </c>
      <c r="D190" s="7" t="str">
        <f t="shared" si="84"/>
        <v> 00:47.51</v>
      </c>
      <c r="E190" s="7" t="s">
        <v>782</v>
      </c>
      <c r="G190" s="7" t="s">
        <v>492</v>
      </c>
      <c r="H190" s="7" t="s">
        <v>963</v>
      </c>
      <c r="I190" s="7" t="s">
        <v>858</v>
      </c>
      <c r="J190" s="7" t="s">
        <v>645</v>
      </c>
      <c r="K190" s="7" t="s">
        <v>240</v>
      </c>
      <c r="L190" s="7" t="s">
        <v>784</v>
      </c>
      <c r="M190" s="9" t="str">
        <f t="shared" si="85"/>
        <v>00:47.51</v>
      </c>
      <c r="N190" s="9" t="str">
        <f t="shared" si="86"/>
        <v>00:47.51</v>
      </c>
      <c r="O190" s="9" t="str">
        <f t="shared" si="87"/>
        <v>00:47.51</v>
      </c>
      <c r="P190" s="9" t="str">
        <f t="shared" si="88"/>
        <v>00:47.51</v>
      </c>
      <c r="R190" s="9">
        <f t="shared" si="89"/>
        <v>0.0005526842592592591</v>
      </c>
      <c r="S190" s="9">
        <f t="shared" si="90"/>
        <v>0.0005559118800649073</v>
      </c>
      <c r="T190" s="9" t="str">
        <f t="shared" si="91"/>
        <v>00:48.03</v>
      </c>
      <c r="U190" s="9" t="str">
        <f t="shared" si="92"/>
        <v>00:48.03</v>
      </c>
      <c r="V190" s="10" t="s">
        <v>784</v>
      </c>
      <c r="W190" s="9"/>
    </row>
    <row r="191" spans="3:23" ht="12.75">
      <c r="C191" s="7" t="s">
        <v>965</v>
      </c>
      <c r="D191" s="7" t="str">
        <f t="shared" si="84"/>
        <v> 00:47.64 f</v>
      </c>
      <c r="G191" s="7" t="s">
        <v>1044</v>
      </c>
      <c r="H191" s="7">
        <v>11</v>
      </c>
      <c r="I191" s="7" t="s">
        <v>861</v>
      </c>
      <c r="J191" s="7" t="s">
        <v>2099</v>
      </c>
      <c r="K191" s="7" t="s">
        <v>727</v>
      </c>
      <c r="L191" s="7" t="s">
        <v>784</v>
      </c>
      <c r="M191" s="9">
        <f t="shared" si="85"/>
        <v>0.000551411111111111</v>
      </c>
      <c r="N191" s="9">
        <f t="shared" si="86"/>
        <v>0.000551411111111111</v>
      </c>
      <c r="O191" s="9" t="str">
        <f t="shared" si="87"/>
        <v>00:47.64</v>
      </c>
      <c r="P191" s="9" t="str">
        <f t="shared" si="88"/>
        <v>00:47.64 f</v>
      </c>
      <c r="R191" s="9" t="b">
        <f t="shared" si="89"/>
        <v>0</v>
      </c>
      <c r="S191" s="9">
        <f t="shared" si="90"/>
        <v>0</v>
      </c>
      <c r="T191" s="9" t="str">
        <f t="shared" si="91"/>
        <v>00:00.00</v>
      </c>
      <c r="U191" s="9" t="str">
        <f t="shared" si="92"/>
        <v>00:00.00 f</v>
      </c>
      <c r="V191" s="10" t="s">
        <v>784</v>
      </c>
      <c r="W191" s="9" t="s">
        <v>1139</v>
      </c>
    </row>
    <row r="192" spans="3:23" ht="12.75">
      <c r="C192" s="7" t="s">
        <v>966</v>
      </c>
      <c r="D192" s="7" t="str">
        <f t="shared" si="84"/>
        <v> 00:47.68</v>
      </c>
      <c r="E192" s="7" t="s">
        <v>782</v>
      </c>
      <c r="G192" s="7" t="s">
        <v>1372</v>
      </c>
      <c r="H192" s="7" t="s">
        <v>963</v>
      </c>
      <c r="I192" s="7" t="s">
        <v>821</v>
      </c>
      <c r="J192" s="7" t="s">
        <v>1490</v>
      </c>
      <c r="K192" s="7" t="s">
        <v>1098</v>
      </c>
      <c r="L192" s="7" t="s">
        <v>784</v>
      </c>
      <c r="M192" s="9" t="str">
        <f t="shared" si="85"/>
        <v>00:47.68</v>
      </c>
      <c r="N192" s="9" t="str">
        <f t="shared" si="86"/>
        <v>00:47.68</v>
      </c>
      <c r="O192" s="9" t="str">
        <f t="shared" si="87"/>
        <v>00:47.68</v>
      </c>
      <c r="P192" s="9" t="str">
        <f t="shared" si="88"/>
        <v>00:47.68</v>
      </c>
      <c r="R192" s="9">
        <f t="shared" si="89"/>
        <v>0.0005546518518518518</v>
      </c>
      <c r="S192" s="9">
        <f t="shared" si="90"/>
        <v>0.0005578909632014815</v>
      </c>
      <c r="T192" s="9" t="str">
        <f t="shared" si="91"/>
        <v>00:48.20</v>
      </c>
      <c r="U192" s="9" t="str">
        <f t="shared" si="92"/>
        <v>00:48.20</v>
      </c>
      <c r="V192" s="10" t="s">
        <v>784</v>
      </c>
      <c r="W192" s="9"/>
    </row>
    <row r="193" spans="3:23" ht="12.75">
      <c r="C193" s="7" t="s">
        <v>967</v>
      </c>
      <c r="D193" s="7" t="str">
        <f t="shared" si="84"/>
        <v> 00:47.84 f</v>
      </c>
      <c r="G193" s="7" t="s">
        <v>890</v>
      </c>
      <c r="H193" s="7" t="s">
        <v>791</v>
      </c>
      <c r="I193" s="7" t="s">
        <v>830</v>
      </c>
      <c r="J193" s="7" t="s">
        <v>1056</v>
      </c>
      <c r="K193" s="7" t="s">
        <v>1015</v>
      </c>
      <c r="L193" s="7" t="s">
        <v>784</v>
      </c>
      <c r="M193" s="9">
        <f t="shared" si="85"/>
        <v>0.0005537259259259259</v>
      </c>
      <c r="N193" s="9">
        <f t="shared" si="86"/>
        <v>0.0005537259259259259</v>
      </c>
      <c r="O193" s="9" t="str">
        <f t="shared" si="87"/>
        <v>00:47.84</v>
      </c>
      <c r="P193" s="9" t="str">
        <f t="shared" si="88"/>
        <v>00:47.84 f</v>
      </c>
      <c r="R193" s="9" t="b">
        <f t="shared" si="89"/>
        <v>0</v>
      </c>
      <c r="S193" s="9">
        <f t="shared" si="90"/>
        <v>0</v>
      </c>
      <c r="T193" s="9" t="str">
        <f t="shared" si="91"/>
        <v>00:00.00</v>
      </c>
      <c r="U193" s="9" t="str">
        <f t="shared" si="92"/>
        <v>00:00.00 f</v>
      </c>
      <c r="V193" s="10" t="s">
        <v>784</v>
      </c>
      <c r="W193" s="9" t="s">
        <v>1014</v>
      </c>
    </row>
    <row r="194" spans="3:23" ht="12.75">
      <c r="C194" s="7" t="s">
        <v>968</v>
      </c>
      <c r="D194" s="7" t="str">
        <f>IF(V194="Y",IF(L194="Y"," "&amp;U194,"-"&amp;U194),IF(L194="M"," "&amp;P194,"-"&amp;P194))</f>
        <v> 00:47.99</v>
      </c>
      <c r="E194" s="7" t="s">
        <v>782</v>
      </c>
      <c r="G194" s="7" t="s">
        <v>441</v>
      </c>
      <c r="H194" s="7" t="s">
        <v>962</v>
      </c>
      <c r="I194" s="7" t="s">
        <v>814</v>
      </c>
      <c r="J194" s="7" t="s">
        <v>618</v>
      </c>
      <c r="K194" s="7" t="s">
        <v>678</v>
      </c>
      <c r="L194" s="7" t="s">
        <v>784</v>
      </c>
      <c r="M194" s="9" t="str">
        <f>IF(E194="F",K194,K194+0.0000028)</f>
        <v>00:47.99</v>
      </c>
      <c r="N194" s="9" t="str">
        <f>IF(L194="Y",M194*0.9942,M194)</f>
        <v>00:47.99</v>
      </c>
      <c r="O194" s="9" t="str">
        <f t="shared" si="87"/>
        <v>00:47.99</v>
      </c>
      <c r="P194" s="9" t="str">
        <f>IF(E194="F",O194,O194&amp;" f")</f>
        <v>00:47.99</v>
      </c>
      <c r="R194" s="9">
        <f>IF(E194="F",K194+0.0000028)</f>
        <v>0.0005582398148148149</v>
      </c>
      <c r="S194" s="9">
        <f>IF(L194="M",R194*1.0058399,R194)</f>
        <v>0.0005614998795093519</v>
      </c>
      <c r="T194" s="9" t="str">
        <f t="shared" si="91"/>
        <v>00:48.51</v>
      </c>
      <c r="U194" s="9" t="str">
        <f>IF(E194="F",T194,T194&amp;" f")</f>
        <v>00:48.51</v>
      </c>
      <c r="V194" s="10" t="s">
        <v>784</v>
      </c>
      <c r="W194" s="9"/>
    </row>
    <row r="195" spans="3:23" ht="12.75">
      <c r="C195" s="7" t="s">
        <v>969</v>
      </c>
      <c r="D195" s="7" t="str">
        <f t="shared" si="84"/>
        <v> 00:48.10</v>
      </c>
      <c r="E195" s="7" t="s">
        <v>782</v>
      </c>
      <c r="G195" s="7" t="s">
        <v>1644</v>
      </c>
      <c r="H195" s="7" t="s">
        <v>791</v>
      </c>
      <c r="I195" s="7" t="s">
        <v>834</v>
      </c>
      <c r="J195" s="7" t="s">
        <v>1013</v>
      </c>
      <c r="K195" s="7" t="s">
        <v>1012</v>
      </c>
      <c r="L195" s="7" t="s">
        <v>784</v>
      </c>
      <c r="M195" s="9" t="str">
        <f t="shared" si="85"/>
        <v>00:48.10</v>
      </c>
      <c r="N195" s="9" t="str">
        <f t="shared" si="86"/>
        <v>00:48.10</v>
      </c>
      <c r="O195" s="9" t="str">
        <f t="shared" si="87"/>
        <v>00:48.10</v>
      </c>
      <c r="P195" s="9" t="str">
        <f t="shared" si="88"/>
        <v>00:48.10</v>
      </c>
      <c r="R195" s="9">
        <f t="shared" si="89"/>
        <v>0.0005595129629629629</v>
      </c>
      <c r="S195" s="9">
        <f t="shared" si="90"/>
        <v>0.0005627804627153703</v>
      </c>
      <c r="T195" s="9" t="str">
        <f t="shared" si="91"/>
        <v>00:48.62</v>
      </c>
      <c r="U195" s="9" t="str">
        <f t="shared" si="92"/>
        <v>00:48.62</v>
      </c>
      <c r="V195" s="10" t="s">
        <v>784</v>
      </c>
      <c r="W195" s="9"/>
    </row>
    <row r="196" spans="3:23" ht="12.75">
      <c r="C196" s="7" t="s">
        <v>970</v>
      </c>
      <c r="D196" s="7" t="str">
        <f t="shared" si="84"/>
        <v> 00:48.14 f</v>
      </c>
      <c r="G196" s="7" t="s">
        <v>308</v>
      </c>
      <c r="H196" s="7" t="s">
        <v>961</v>
      </c>
      <c r="I196" s="7" t="s">
        <v>865</v>
      </c>
      <c r="J196" s="7" t="s">
        <v>310</v>
      </c>
      <c r="K196" s="7" t="s">
        <v>311</v>
      </c>
      <c r="L196" s="7" t="s">
        <v>784</v>
      </c>
      <c r="M196" s="9">
        <f t="shared" si="85"/>
        <v>0.0005571981481481481</v>
      </c>
      <c r="N196" s="9">
        <f t="shared" si="86"/>
        <v>0.0005571981481481481</v>
      </c>
      <c r="O196" s="9" t="str">
        <f t="shared" si="87"/>
        <v>00:48.14</v>
      </c>
      <c r="P196" s="9" t="str">
        <f t="shared" si="88"/>
        <v>00:48.14 f</v>
      </c>
      <c r="R196" s="9" t="b">
        <f t="shared" si="89"/>
        <v>0</v>
      </c>
      <c r="S196" s="9">
        <f t="shared" si="90"/>
        <v>0</v>
      </c>
      <c r="T196" s="9" t="str">
        <f t="shared" si="91"/>
        <v>00:00.00</v>
      </c>
      <c r="U196" s="9" t="str">
        <f t="shared" si="92"/>
        <v>00:00.00 f</v>
      </c>
      <c r="V196" s="10" t="s">
        <v>784</v>
      </c>
      <c r="W196" s="9"/>
    </row>
    <row r="197" spans="3:23" ht="12.75">
      <c r="C197" s="7" t="s">
        <v>971</v>
      </c>
      <c r="D197" s="7" t="str">
        <f t="shared" si="84"/>
        <v> 00:48.24 f</v>
      </c>
      <c r="G197" s="7" t="s">
        <v>2042</v>
      </c>
      <c r="H197" s="7" t="s">
        <v>963</v>
      </c>
      <c r="I197" s="7" t="s">
        <v>816</v>
      </c>
      <c r="J197" s="7" t="s">
        <v>177</v>
      </c>
      <c r="K197" s="7" t="s">
        <v>179</v>
      </c>
      <c r="L197" s="7" t="s">
        <v>784</v>
      </c>
      <c r="M197" s="9">
        <f t="shared" si="85"/>
        <v>0.0005583555555555555</v>
      </c>
      <c r="N197" s="9">
        <f t="shared" si="86"/>
        <v>0.0005583555555555555</v>
      </c>
      <c r="O197" s="9" t="str">
        <f t="shared" si="87"/>
        <v>00:48.24</v>
      </c>
      <c r="P197" s="9" t="str">
        <f t="shared" si="88"/>
        <v>00:48.24 f</v>
      </c>
      <c r="R197" s="9" t="b">
        <f t="shared" si="89"/>
        <v>0</v>
      </c>
      <c r="S197" s="9">
        <f t="shared" si="90"/>
        <v>0</v>
      </c>
      <c r="T197" s="9" t="str">
        <f t="shared" si="91"/>
        <v>00:00.00</v>
      </c>
      <c r="U197" s="9" t="str">
        <f t="shared" si="92"/>
        <v>00:00.00 f</v>
      </c>
      <c r="V197" s="10" t="s">
        <v>784</v>
      </c>
      <c r="W197" s="9" t="s">
        <v>1138</v>
      </c>
    </row>
    <row r="198" spans="3:23" ht="12.75">
      <c r="C198" s="7" t="s">
        <v>973</v>
      </c>
      <c r="D198" s="7" t="str">
        <f t="shared" si="84"/>
        <v> 00:48.33</v>
      </c>
      <c r="E198" s="7" t="s">
        <v>782</v>
      </c>
      <c r="G198" s="7" t="s">
        <v>306</v>
      </c>
      <c r="H198" s="7" t="s">
        <v>963</v>
      </c>
      <c r="I198" s="7" t="s">
        <v>831</v>
      </c>
      <c r="J198" s="7" t="s">
        <v>1913</v>
      </c>
      <c r="K198" s="7" t="s">
        <v>1912</v>
      </c>
      <c r="L198" s="7" t="s">
        <v>784</v>
      </c>
      <c r="M198" s="9" t="str">
        <f t="shared" si="85"/>
        <v>00:48.33</v>
      </c>
      <c r="N198" s="9" t="str">
        <f t="shared" si="86"/>
        <v>00:48.33</v>
      </c>
      <c r="O198" s="9" t="str">
        <f t="shared" si="87"/>
        <v>00:48.33</v>
      </c>
      <c r="P198" s="9" t="str">
        <f t="shared" si="88"/>
        <v>00:48.33</v>
      </c>
      <c r="R198" s="9">
        <f t="shared" si="89"/>
        <v>0.0005621749999999999</v>
      </c>
      <c r="S198" s="9">
        <f t="shared" si="90"/>
        <v>0.0005654580457825</v>
      </c>
      <c r="T198" s="9" t="str">
        <f t="shared" si="91"/>
        <v>00:48.86</v>
      </c>
      <c r="U198" s="9" t="str">
        <f t="shared" si="92"/>
        <v>00:48.86</v>
      </c>
      <c r="V198" s="10" t="s">
        <v>784</v>
      </c>
      <c r="W198" s="9"/>
    </row>
    <row r="199" spans="3:23" ht="12.75">
      <c r="C199" s="7" t="s">
        <v>974</v>
      </c>
      <c r="D199" s="7" t="str">
        <f t="shared" si="84"/>
        <v> 00:48.37</v>
      </c>
      <c r="E199" s="7" t="s">
        <v>782</v>
      </c>
      <c r="G199" s="7" t="s">
        <v>573</v>
      </c>
      <c r="H199" s="7" t="s">
        <v>791</v>
      </c>
      <c r="I199" s="7" t="s">
        <v>445</v>
      </c>
      <c r="J199" s="7" t="s">
        <v>565</v>
      </c>
      <c r="K199" s="7" t="s">
        <v>583</v>
      </c>
      <c r="L199" s="7" t="s">
        <v>784</v>
      </c>
      <c r="M199" s="9" t="str">
        <f t="shared" si="85"/>
        <v>00:48.37</v>
      </c>
      <c r="N199" s="9" t="str">
        <f t="shared" si="86"/>
        <v>00:48.37</v>
      </c>
      <c r="O199" s="9" t="str">
        <f t="shared" si="87"/>
        <v>00:48.37</v>
      </c>
      <c r="P199" s="9" t="str">
        <f t="shared" si="88"/>
        <v>00:48.37</v>
      </c>
      <c r="R199" s="9">
        <f t="shared" si="89"/>
        <v>0.0005626379629629629</v>
      </c>
      <c r="S199" s="9">
        <f t="shared" si="90"/>
        <v>0.0005659237124028703</v>
      </c>
      <c r="T199" s="9" t="str">
        <f t="shared" si="91"/>
        <v>00:48.90</v>
      </c>
      <c r="U199" s="9" t="str">
        <f t="shared" si="92"/>
        <v>00:48.90</v>
      </c>
      <c r="V199" s="10" t="s">
        <v>784</v>
      </c>
      <c r="W199" s="9"/>
    </row>
    <row r="200" spans="3:23" ht="12.75">
      <c r="C200" s="7" t="s">
        <v>1083</v>
      </c>
      <c r="D200" s="7" t="str">
        <f t="shared" si="84"/>
        <v> 00:48.41</v>
      </c>
      <c r="E200" s="7" t="s">
        <v>782</v>
      </c>
      <c r="G200" s="7" t="s">
        <v>906</v>
      </c>
      <c r="H200" s="7" t="s">
        <v>963</v>
      </c>
      <c r="I200" s="7" t="s">
        <v>1580</v>
      </c>
      <c r="J200" s="7" t="s">
        <v>1382</v>
      </c>
      <c r="K200" s="7" t="s">
        <v>1261</v>
      </c>
      <c r="L200" s="7" t="s">
        <v>784</v>
      </c>
      <c r="M200" s="9" t="str">
        <f t="shared" si="85"/>
        <v>00:48.41</v>
      </c>
      <c r="N200" s="9" t="str">
        <f t="shared" si="86"/>
        <v>00:48.41</v>
      </c>
      <c r="O200" s="9" t="str">
        <f t="shared" si="87"/>
        <v>00:48.41</v>
      </c>
      <c r="P200" s="9" t="str">
        <f t="shared" si="88"/>
        <v>00:48.41</v>
      </c>
      <c r="R200" s="9">
        <f t="shared" si="89"/>
        <v>0.0005631009259259259</v>
      </c>
      <c r="S200" s="9">
        <f t="shared" si="90"/>
        <v>0.0005663893790232407</v>
      </c>
      <c r="T200" s="9" t="str">
        <f t="shared" si="91"/>
        <v>00:48.94</v>
      </c>
      <c r="U200" s="9" t="str">
        <f t="shared" si="92"/>
        <v>00:48.94</v>
      </c>
      <c r="V200" s="10" t="s">
        <v>784</v>
      </c>
      <c r="W200" s="9"/>
    </row>
    <row r="201" spans="3:23" ht="12.75">
      <c r="C201" s="7" t="s">
        <v>1084</v>
      </c>
      <c r="D201" s="7" t="str">
        <f t="shared" si="84"/>
        <v> 00:48.64 f</v>
      </c>
      <c r="G201" s="7" t="s">
        <v>519</v>
      </c>
      <c r="H201" s="7" t="s">
        <v>961</v>
      </c>
      <c r="I201" s="7" t="s">
        <v>858</v>
      </c>
      <c r="J201" s="7" t="s">
        <v>520</v>
      </c>
      <c r="K201" s="7" t="s">
        <v>521</v>
      </c>
      <c r="L201" s="7" t="s">
        <v>784</v>
      </c>
      <c r="M201" s="9">
        <f t="shared" si="85"/>
        <v>0.0005629851851851851</v>
      </c>
      <c r="N201" s="9">
        <f t="shared" si="86"/>
        <v>0.0005629851851851851</v>
      </c>
      <c r="O201" s="9" t="str">
        <f t="shared" si="87"/>
        <v>00:48.64</v>
      </c>
      <c r="P201" s="9" t="str">
        <f t="shared" si="88"/>
        <v>00:48.64 f</v>
      </c>
      <c r="R201" s="9" t="b">
        <f t="shared" si="89"/>
        <v>0</v>
      </c>
      <c r="S201" s="9">
        <f t="shared" si="90"/>
        <v>0</v>
      </c>
      <c r="T201" s="9" t="str">
        <f t="shared" si="91"/>
        <v>00:00.00</v>
      </c>
      <c r="U201" s="9" t="str">
        <f t="shared" si="92"/>
        <v>00:00.00 f</v>
      </c>
      <c r="V201" s="10" t="s">
        <v>784</v>
      </c>
      <c r="W201" s="9"/>
    </row>
    <row r="202" spans="3:23" ht="12.75">
      <c r="C202" s="7" t="s">
        <v>1085</v>
      </c>
      <c r="D202" s="7" t="str">
        <f t="shared" si="84"/>
        <v> 00:48.67</v>
      </c>
      <c r="E202" s="7" t="s">
        <v>782</v>
      </c>
      <c r="G202" s="7" t="s">
        <v>584</v>
      </c>
      <c r="H202" s="7" t="s">
        <v>963</v>
      </c>
      <c r="I202" s="7" t="s">
        <v>574</v>
      </c>
      <c r="J202" s="7" t="s">
        <v>566</v>
      </c>
      <c r="K202" s="7" t="s">
        <v>585</v>
      </c>
      <c r="L202" s="7" t="s">
        <v>784</v>
      </c>
      <c r="M202" s="9" t="str">
        <f t="shared" si="85"/>
        <v>00:48.67</v>
      </c>
      <c r="N202" s="9" t="str">
        <f t="shared" si="86"/>
        <v>00:48.67</v>
      </c>
      <c r="O202" s="9" t="str">
        <f t="shared" si="87"/>
        <v>00:48.67</v>
      </c>
      <c r="P202" s="9" t="str">
        <f t="shared" si="88"/>
        <v>00:48.67</v>
      </c>
      <c r="R202" s="9">
        <f t="shared" si="89"/>
        <v>0.0005661101851851852</v>
      </c>
      <c r="S202" s="9">
        <f t="shared" si="90"/>
        <v>0.0005694162120556482</v>
      </c>
      <c r="T202" s="9" t="str">
        <f t="shared" si="91"/>
        <v>00:49.20</v>
      </c>
      <c r="U202" s="9" t="str">
        <f t="shared" si="92"/>
        <v>00:49.20</v>
      </c>
      <c r="V202" s="10" t="s">
        <v>784</v>
      </c>
      <c r="W202" s="9"/>
    </row>
    <row r="204" spans="1:23" ht="12.75">
      <c r="A204" s="7" t="s">
        <v>936</v>
      </c>
      <c r="B204" s="8">
        <v>10</v>
      </c>
      <c r="C204" s="7" t="s">
        <v>953</v>
      </c>
      <c r="D204" s="7" t="str">
        <f aca="true" t="shared" si="93" ref="D204:D225">IF(V204="Y",IF(L204="Y"," "&amp;U204,"-"&amp;U204),IF(L204="M"," "&amp;P204,"-"&amp;P204))</f>
        <v> 00:24.23</v>
      </c>
      <c r="E204" s="7" t="s">
        <v>782</v>
      </c>
      <c r="G204" s="7" t="s">
        <v>1617</v>
      </c>
      <c r="H204" s="7" t="s">
        <v>962</v>
      </c>
      <c r="I204" s="7" t="s">
        <v>818</v>
      </c>
      <c r="J204" s="7" t="s">
        <v>799</v>
      </c>
      <c r="K204" s="7" t="s">
        <v>798</v>
      </c>
      <c r="L204" s="7" t="s">
        <v>784</v>
      </c>
      <c r="M204" s="9" t="str">
        <f aca="true" t="shared" si="94" ref="M204:M228">IF(E204="F",K204,K204+0.0000028)</f>
        <v>00:24.23</v>
      </c>
      <c r="N204" s="9" t="str">
        <f aca="true" t="shared" si="95" ref="N204:N228">IF(L204="Y",M204*0.9942,M204)</f>
        <v>00:24.23</v>
      </c>
      <c r="O204" s="9" t="str">
        <f aca="true" t="shared" si="96" ref="O204:O236">+TEXT(N204,"mm:ss.00")</f>
        <v>00:24.23</v>
      </c>
      <c r="P204" s="9" t="str">
        <f aca="true" t="shared" si="97" ref="P204:P228">IF(E204="F",O204,O204&amp;" f")</f>
        <v>00:24.23</v>
      </c>
      <c r="R204" s="9">
        <f aca="true" t="shared" si="98" ref="R204:R228">IF(E204="F",K204+0.0000028)</f>
        <v>0.0002832398148148148</v>
      </c>
      <c r="S204" s="9">
        <f aca="true" t="shared" si="99" ref="S204:S228">IF(L204="M",R204*1.0058399,R204)</f>
        <v>0.00028489390700935183</v>
      </c>
      <c r="T204" s="9" t="str">
        <f aca="true" t="shared" si="100" ref="T204:T236">+TEXT(S204,"mm:ss.00")</f>
        <v>00:24.61</v>
      </c>
      <c r="U204" s="9" t="str">
        <f aca="true" t="shared" si="101" ref="U204:U228">IF(E204="F",T204,T204&amp;" f")</f>
        <v>00:24.61</v>
      </c>
      <c r="V204" s="10" t="s">
        <v>784</v>
      </c>
      <c r="W204" s="9"/>
    </row>
    <row r="205" spans="2:23" ht="12.75">
      <c r="B205" s="8">
        <v>8</v>
      </c>
      <c r="C205" s="7" t="s">
        <v>954</v>
      </c>
      <c r="D205" s="7" t="str">
        <f t="shared" si="93"/>
        <v> 00:24.87</v>
      </c>
      <c r="E205" s="7" t="s">
        <v>782</v>
      </c>
      <c r="G205" s="7" t="s">
        <v>1199</v>
      </c>
      <c r="H205" s="7">
        <v>12</v>
      </c>
      <c r="I205" s="7" t="s">
        <v>885</v>
      </c>
      <c r="J205" s="7" t="s">
        <v>994</v>
      </c>
      <c r="K205" s="7" t="s">
        <v>1618</v>
      </c>
      <c r="L205" s="7" t="s">
        <v>784</v>
      </c>
      <c r="M205" s="9" t="str">
        <f t="shared" si="94"/>
        <v>00:24.87</v>
      </c>
      <c r="N205" s="9" t="str">
        <f t="shared" si="95"/>
        <v>00:24.87</v>
      </c>
      <c r="O205" s="9" t="str">
        <f t="shared" si="96"/>
        <v>00:24.87</v>
      </c>
      <c r="P205" s="9" t="str">
        <f t="shared" si="97"/>
        <v>00:24.87</v>
      </c>
      <c r="R205" s="9">
        <f t="shared" si="98"/>
        <v>0.0002906472222222223</v>
      </c>
      <c r="S205" s="9">
        <f t="shared" si="99"/>
        <v>0.0002923445729352778</v>
      </c>
      <c r="T205" s="9" t="str">
        <f t="shared" si="100"/>
        <v>00:25.26</v>
      </c>
      <c r="U205" s="9" t="str">
        <f t="shared" si="101"/>
        <v>00:25.26</v>
      </c>
      <c r="V205" s="10" t="s">
        <v>784</v>
      </c>
      <c r="W205" s="9"/>
    </row>
    <row r="206" spans="2:23" ht="12.75">
      <c r="B206" s="8">
        <v>6</v>
      </c>
      <c r="C206" s="7" t="s">
        <v>955</v>
      </c>
      <c r="D206" s="7" t="str">
        <f>IF(V206="Y",IF(L206="Y"," "&amp;U206,"-"&amp;U206),IF(L206="M"," "&amp;P206,"-"&amp;P206))</f>
        <v> 00:24.98</v>
      </c>
      <c r="E206" s="7" t="s">
        <v>782</v>
      </c>
      <c r="G206" s="7" t="s">
        <v>1718</v>
      </c>
      <c r="H206" s="7" t="s">
        <v>961</v>
      </c>
      <c r="I206" s="7" t="s">
        <v>858</v>
      </c>
      <c r="J206" s="7" t="s">
        <v>1962</v>
      </c>
      <c r="K206" s="7" t="s">
        <v>1961</v>
      </c>
      <c r="L206" s="7" t="s">
        <v>784</v>
      </c>
      <c r="M206" s="9" t="str">
        <f>IF(E206="F",K206,K206+0.0000028)</f>
        <v>00:24.98</v>
      </c>
      <c r="N206" s="9" t="str">
        <f>IF(L206="Y",M206*0.9942,M206)</f>
        <v>00:24.98</v>
      </c>
      <c r="O206" s="9" t="str">
        <f t="shared" si="96"/>
        <v>00:24.98</v>
      </c>
      <c r="P206" s="9" t="str">
        <f>IF(E206="F",O206,O206&amp;" f")</f>
        <v>00:24.98</v>
      </c>
      <c r="R206" s="9">
        <f>IF(E206="F",K206+0.0000028)</f>
        <v>0.00029192037037037037</v>
      </c>
      <c r="S206" s="9">
        <f>IF(L206="M",R206*1.0058399,R206)</f>
        <v>0.0002936251561412963</v>
      </c>
      <c r="T206" s="9" t="str">
        <f t="shared" si="100"/>
        <v>00:25.37</v>
      </c>
      <c r="U206" s="9" t="str">
        <f>IF(E206="F",T206,T206&amp;" f")</f>
        <v>00:25.37</v>
      </c>
      <c r="V206" s="10" t="s">
        <v>784</v>
      </c>
      <c r="W206" s="9"/>
    </row>
    <row r="207" spans="2:23" ht="12.75">
      <c r="B207" s="8">
        <v>4</v>
      </c>
      <c r="C207" s="7" t="s">
        <v>956</v>
      </c>
      <c r="D207" s="7" t="str">
        <f>IF(V207="Y",IF(L207="Y"," "&amp;U207,"-"&amp;U207),IF(L207="M"," "&amp;P207,"-"&amp;P207))</f>
        <v> 00:25.07</v>
      </c>
      <c r="E207" s="7" t="s">
        <v>782</v>
      </c>
      <c r="G207" s="7" t="s">
        <v>1069</v>
      </c>
      <c r="H207" s="7">
        <v>12</v>
      </c>
      <c r="I207" s="7" t="s">
        <v>876</v>
      </c>
      <c r="J207" s="7" t="s">
        <v>801</v>
      </c>
      <c r="K207" s="7" t="s">
        <v>800</v>
      </c>
      <c r="L207" s="7" t="s">
        <v>784</v>
      </c>
      <c r="M207" s="9" t="str">
        <f>IF(E207="F",K207,K207+0.0000028)</f>
        <v>00:25.07</v>
      </c>
      <c r="N207" s="9" t="str">
        <f>IF(L207="Y",M207*0.9942,M207)</f>
        <v>00:25.07</v>
      </c>
      <c r="O207" s="9" t="str">
        <f t="shared" si="96"/>
        <v>00:25.07</v>
      </c>
      <c r="P207" s="9" t="str">
        <f>IF(E207="F",O207,O207&amp;" f")</f>
        <v>00:25.07</v>
      </c>
      <c r="R207" s="9">
        <f>IF(E207="F",K207+0.0000028)</f>
        <v>0.0002929620370370371</v>
      </c>
      <c r="S207" s="9">
        <f>IF(L207="M",R207*1.0058399,R207)</f>
        <v>0.00029467290603712965</v>
      </c>
      <c r="T207" s="9" t="str">
        <f t="shared" si="100"/>
        <v>00:25.46</v>
      </c>
      <c r="U207" s="9" t="str">
        <f>IF(E207="F",T207,T207&amp;" f")</f>
        <v>00:25.46</v>
      </c>
      <c r="V207" s="10" t="s">
        <v>784</v>
      </c>
      <c r="W207" s="9"/>
    </row>
    <row r="208" spans="2:23" ht="12.75">
      <c r="B208" s="8">
        <v>2</v>
      </c>
      <c r="C208" s="7" t="s">
        <v>957</v>
      </c>
      <c r="D208" s="7" t="str">
        <f>IF(V208="Y",IF(L208="Y"," "&amp;U208,"-"&amp;U208),IF(L208="M"," "&amp;P208,"-"&amp;P208))</f>
        <v> 00:25.15</v>
      </c>
      <c r="E208" s="7" t="s">
        <v>782</v>
      </c>
      <c r="G208" s="7" t="s">
        <v>305</v>
      </c>
      <c r="H208" s="7" t="s">
        <v>791</v>
      </c>
      <c r="I208" s="7" t="s">
        <v>831</v>
      </c>
      <c r="J208" s="7" t="s">
        <v>1889</v>
      </c>
      <c r="K208" s="7" t="s">
        <v>1888</v>
      </c>
      <c r="L208" s="7" t="s">
        <v>784</v>
      </c>
      <c r="M208" s="9" t="str">
        <f t="shared" si="94"/>
        <v>00:25.15</v>
      </c>
      <c r="N208" s="9" t="str">
        <f t="shared" si="95"/>
        <v>00:25.15</v>
      </c>
      <c r="O208" s="9" t="str">
        <f t="shared" si="96"/>
        <v>00:25.15</v>
      </c>
      <c r="P208" s="9" t="str">
        <f t="shared" si="97"/>
        <v>00:25.15</v>
      </c>
      <c r="R208" s="9">
        <f t="shared" si="98"/>
        <v>0.00029388796296296295</v>
      </c>
      <c r="S208" s="9">
        <f t="shared" si="99"/>
        <v>0.00029560423927787034</v>
      </c>
      <c r="T208" s="9" t="str">
        <f t="shared" si="100"/>
        <v>00:25.54</v>
      </c>
      <c r="U208" s="9" t="str">
        <f t="shared" si="101"/>
        <v>00:25.54</v>
      </c>
      <c r="V208" s="10" t="s">
        <v>784</v>
      </c>
      <c r="W208" s="9" t="s">
        <v>393</v>
      </c>
    </row>
    <row r="209" spans="2:23" ht="12.75">
      <c r="B209" s="8">
        <v>1</v>
      </c>
      <c r="C209" s="7" t="s">
        <v>958</v>
      </c>
      <c r="D209" s="7" t="str">
        <f t="shared" si="93"/>
        <v> 00:25.18</v>
      </c>
      <c r="E209" s="7" t="s">
        <v>782</v>
      </c>
      <c r="G209" s="7" t="s">
        <v>1515</v>
      </c>
      <c r="H209" s="7" t="s">
        <v>791</v>
      </c>
      <c r="I209" s="7" t="s">
        <v>814</v>
      </c>
      <c r="J209" s="7" t="s">
        <v>1487</v>
      </c>
      <c r="K209" s="7" t="s">
        <v>1099</v>
      </c>
      <c r="L209" s="7" t="s">
        <v>784</v>
      </c>
      <c r="M209" s="9" t="str">
        <f t="shared" si="94"/>
        <v>00:25.18</v>
      </c>
      <c r="N209" s="9" t="str">
        <f t="shared" si="95"/>
        <v>00:25.18</v>
      </c>
      <c r="O209" s="9" t="str">
        <f t="shared" si="96"/>
        <v>00:25.18</v>
      </c>
      <c r="P209" s="9" t="str">
        <f t="shared" si="97"/>
        <v>00:25.18</v>
      </c>
      <c r="R209" s="9">
        <f t="shared" si="98"/>
        <v>0.0002942351851851852</v>
      </c>
      <c r="S209" s="9">
        <f t="shared" si="99"/>
        <v>0.00029595348924314817</v>
      </c>
      <c r="T209" s="9" t="str">
        <f t="shared" si="100"/>
        <v>00:25.57</v>
      </c>
      <c r="U209" s="9" t="str">
        <f t="shared" si="101"/>
        <v>00:25.57</v>
      </c>
      <c r="V209" s="10" t="s">
        <v>784</v>
      </c>
      <c r="W209" s="9"/>
    </row>
    <row r="210" spans="3:23" ht="12.75">
      <c r="C210" s="7" t="s">
        <v>959</v>
      </c>
      <c r="D210" s="7" t="str">
        <f t="shared" si="93"/>
        <v> 00:25.35</v>
      </c>
      <c r="E210" s="7" t="s">
        <v>782</v>
      </c>
      <c r="G210" s="7" t="s">
        <v>1520</v>
      </c>
      <c r="H210" s="7" t="s">
        <v>961</v>
      </c>
      <c r="I210" s="7" t="s">
        <v>809</v>
      </c>
      <c r="J210" s="7" t="s">
        <v>1592</v>
      </c>
      <c r="K210" s="7" t="s">
        <v>1619</v>
      </c>
      <c r="L210" s="7" t="s">
        <v>784</v>
      </c>
      <c r="M210" s="9" t="str">
        <f t="shared" si="94"/>
        <v>00:25.35</v>
      </c>
      <c r="N210" s="9" t="str">
        <f t="shared" si="95"/>
        <v>00:25.35</v>
      </c>
      <c r="O210" s="9" t="str">
        <f t="shared" si="96"/>
        <v>00:25.35</v>
      </c>
      <c r="P210" s="9" t="str">
        <f t="shared" si="97"/>
        <v>00:25.35</v>
      </c>
      <c r="R210" s="9">
        <f t="shared" si="98"/>
        <v>0.0002962027777777778</v>
      </c>
      <c r="S210" s="9">
        <f t="shared" si="99"/>
        <v>0.0002979325723797223</v>
      </c>
      <c r="T210" s="9" t="str">
        <f t="shared" si="100"/>
        <v>00:25.74</v>
      </c>
      <c r="U210" s="9" t="str">
        <f t="shared" si="101"/>
        <v>00:25.74</v>
      </c>
      <c r="V210" s="10" t="s">
        <v>784</v>
      </c>
      <c r="W210" s="9" t="s">
        <v>529</v>
      </c>
    </row>
    <row r="211" spans="3:23" ht="12.75">
      <c r="C211" s="7" t="s">
        <v>960</v>
      </c>
      <c r="D211" s="7" t="str">
        <f t="shared" si="93"/>
        <v> 00:25.41</v>
      </c>
      <c r="E211" s="7" t="s">
        <v>782</v>
      </c>
      <c r="G211" s="7" t="s">
        <v>949</v>
      </c>
      <c r="H211" s="7">
        <v>11</v>
      </c>
      <c r="I211" s="7" t="s">
        <v>867</v>
      </c>
      <c r="J211" s="7" t="s">
        <v>598</v>
      </c>
      <c r="K211" s="7" t="s">
        <v>327</v>
      </c>
      <c r="L211" s="7" t="s">
        <v>784</v>
      </c>
      <c r="M211" s="9" t="str">
        <f t="shared" si="94"/>
        <v>00:25.41</v>
      </c>
      <c r="N211" s="9" t="str">
        <f t="shared" si="95"/>
        <v>00:25.41</v>
      </c>
      <c r="O211" s="9" t="str">
        <f t="shared" si="96"/>
        <v>00:25.41</v>
      </c>
      <c r="P211" s="9" t="str">
        <f t="shared" si="97"/>
        <v>00:25.41</v>
      </c>
      <c r="R211" s="9">
        <f t="shared" si="98"/>
        <v>0.00029689722222222225</v>
      </c>
      <c r="S211" s="9">
        <f t="shared" si="99"/>
        <v>0.0002986310723102778</v>
      </c>
      <c r="T211" s="9" t="str">
        <f t="shared" si="100"/>
        <v>00:25.80</v>
      </c>
      <c r="U211" s="9" t="str">
        <f t="shared" si="101"/>
        <v>00:25.80</v>
      </c>
      <c r="V211" s="10" t="s">
        <v>784</v>
      </c>
      <c r="W211" s="9" t="s">
        <v>394</v>
      </c>
    </row>
    <row r="212" spans="3:23" ht="12.75">
      <c r="C212" s="7" t="s">
        <v>961</v>
      </c>
      <c r="D212" s="7" t="str">
        <f t="shared" si="93"/>
        <v> 00:25.49</v>
      </c>
      <c r="E212" s="7" t="s">
        <v>782</v>
      </c>
      <c r="G212" s="7" t="s">
        <v>1061</v>
      </c>
      <c r="H212" s="7">
        <v>11</v>
      </c>
      <c r="I212" s="7" t="s">
        <v>1062</v>
      </c>
      <c r="J212" s="7" t="s">
        <v>1998</v>
      </c>
      <c r="K212" s="7" t="s">
        <v>2004</v>
      </c>
      <c r="L212" s="7" t="s">
        <v>784</v>
      </c>
      <c r="M212" s="9" t="str">
        <f t="shared" si="94"/>
        <v>00:25.49</v>
      </c>
      <c r="N212" s="9" t="str">
        <f t="shared" si="95"/>
        <v>00:25.49</v>
      </c>
      <c r="O212" s="9" t="str">
        <f t="shared" si="96"/>
        <v>00:25.49</v>
      </c>
      <c r="P212" s="9" t="str">
        <f t="shared" si="97"/>
        <v>00:25.49</v>
      </c>
      <c r="R212" s="9">
        <f t="shared" si="98"/>
        <v>0.0002978231481481481</v>
      </c>
      <c r="S212" s="9">
        <f t="shared" si="99"/>
        <v>0.0002995624055510185</v>
      </c>
      <c r="T212" s="9" t="str">
        <f t="shared" si="100"/>
        <v>00:25.88</v>
      </c>
      <c r="U212" s="9" t="str">
        <f t="shared" si="101"/>
        <v>00:25.88</v>
      </c>
      <c r="V212" s="10" t="s">
        <v>784</v>
      </c>
      <c r="W212" s="9"/>
    </row>
    <row r="213" spans="3:23" ht="12.75">
      <c r="C213" s="7" t="s">
        <v>962</v>
      </c>
      <c r="D213" s="7" t="str">
        <f>IF(V213="Y",IF(L213="Y"," "&amp;U213,"-"&amp;U213),IF(L213="M"," "&amp;P213,"-"&amp;P213))</f>
        <v> 00:25.50</v>
      </c>
      <c r="E213" s="9" t="s">
        <v>782</v>
      </c>
      <c r="G213" s="7" t="s">
        <v>927</v>
      </c>
      <c r="H213" s="7">
        <v>11</v>
      </c>
      <c r="I213" s="7" t="s">
        <v>848</v>
      </c>
      <c r="J213" s="7" t="s">
        <v>1378</v>
      </c>
      <c r="K213" s="7" t="s">
        <v>1263</v>
      </c>
      <c r="L213" s="7" t="s">
        <v>784</v>
      </c>
      <c r="M213" s="9" t="str">
        <f>IF(E213="F",K213,K213+0.0000028)</f>
        <v>00:25.50</v>
      </c>
      <c r="N213" s="9" t="str">
        <f>IF(L213="Y",M213*0.9942,M213)</f>
        <v>00:25.50</v>
      </c>
      <c r="O213" s="9" t="str">
        <f t="shared" si="96"/>
        <v>00:25.50</v>
      </c>
      <c r="P213" s="9" t="str">
        <f>IF(E213="F",O213,O213&amp;" f")</f>
        <v>00:25.50</v>
      </c>
      <c r="R213" s="9">
        <f>IF(E213="F",K213+0.0000028)</f>
        <v>0.0002979388888888889</v>
      </c>
      <c r="S213" s="9">
        <f>IF(L213="M",R213*1.0058399,R213)</f>
        <v>0.00029967882220611114</v>
      </c>
      <c r="T213" s="9" t="str">
        <f t="shared" si="100"/>
        <v>00:25.89</v>
      </c>
      <c r="U213" s="9" t="str">
        <f>IF(E213="F",T213,T213&amp;" f")</f>
        <v>00:25.89</v>
      </c>
      <c r="V213" s="10" t="s">
        <v>784</v>
      </c>
      <c r="W213" s="9"/>
    </row>
    <row r="214" spans="3:23" ht="12.75">
      <c r="C214" s="7" t="s">
        <v>963</v>
      </c>
      <c r="D214" s="7" t="str">
        <f t="shared" si="93"/>
        <v> 00:25.66</v>
      </c>
      <c r="E214" s="7" t="s">
        <v>782</v>
      </c>
      <c r="G214" s="7" t="s">
        <v>307</v>
      </c>
      <c r="H214" s="7">
        <v>11</v>
      </c>
      <c r="I214" s="7" t="s">
        <v>831</v>
      </c>
      <c r="J214" s="7" t="s">
        <v>189</v>
      </c>
      <c r="K214" s="7" t="s">
        <v>1622</v>
      </c>
      <c r="L214" s="7" t="s">
        <v>784</v>
      </c>
      <c r="M214" s="9" t="str">
        <f t="shared" si="94"/>
        <v>00:25.66</v>
      </c>
      <c r="N214" s="9" t="str">
        <f t="shared" si="95"/>
        <v>00:25.66</v>
      </c>
      <c r="O214" s="9" t="str">
        <f t="shared" si="96"/>
        <v>00:25.66</v>
      </c>
      <c r="P214" s="9" t="str">
        <f t="shared" si="97"/>
        <v>00:25.66</v>
      </c>
      <c r="R214" s="9">
        <f t="shared" si="98"/>
        <v>0.00029979074074074075</v>
      </c>
      <c r="S214" s="9">
        <f t="shared" si="99"/>
        <v>0.0003015414886875926</v>
      </c>
      <c r="T214" s="9" t="str">
        <f t="shared" si="100"/>
        <v>00:26.05</v>
      </c>
      <c r="U214" s="9" t="str">
        <f t="shared" si="101"/>
        <v>00:26.05</v>
      </c>
      <c r="V214" s="10" t="s">
        <v>784</v>
      </c>
      <c r="W214" s="9"/>
    </row>
    <row r="215" spans="3:23" ht="12.75">
      <c r="C215" s="7" t="s">
        <v>791</v>
      </c>
      <c r="D215" s="7" t="str">
        <f>IF(V215="Y",IF(L215="Y"," "&amp;U215,"-"&amp;U215),IF(L215="M"," "&amp;P215,"-"&amp;P215))</f>
        <v> 00:25.67</v>
      </c>
      <c r="E215" s="7" t="s">
        <v>782</v>
      </c>
      <c r="G215" s="7" t="s">
        <v>1313</v>
      </c>
      <c r="H215" s="7" t="s">
        <v>791</v>
      </c>
      <c r="I215" s="7" t="s">
        <v>885</v>
      </c>
      <c r="J215" s="7" t="s">
        <v>647</v>
      </c>
      <c r="K215" s="7" t="s">
        <v>233</v>
      </c>
      <c r="L215" s="7" t="s">
        <v>784</v>
      </c>
      <c r="M215" s="9" t="str">
        <f>IF(E215="F",K215,K215+0.0000028)</f>
        <v>00:25.67</v>
      </c>
      <c r="N215" s="9" t="str">
        <f>IF(L215="Y",M215*0.9942,M215)</f>
        <v>00:25.67</v>
      </c>
      <c r="O215" s="9" t="str">
        <f t="shared" si="96"/>
        <v>00:25.67</v>
      </c>
      <c r="P215" s="9" t="str">
        <f>IF(E215="F",O215,O215&amp;" f")</f>
        <v>00:25.67</v>
      </c>
      <c r="R215" s="9">
        <f>IF(E215="F",K215+0.0000028)</f>
        <v>0.0002999064814814815</v>
      </c>
      <c r="S215" s="9">
        <f>IF(L215="M",R215*1.0058399,R215)</f>
        <v>0.0003016579053426852</v>
      </c>
      <c r="T215" s="9" t="str">
        <f t="shared" si="100"/>
        <v>00:26.06</v>
      </c>
      <c r="U215" s="9" t="str">
        <f>IF(E215="F",T215,T215&amp;" f")</f>
        <v>00:26.06</v>
      </c>
      <c r="V215" s="10" t="s">
        <v>784</v>
      </c>
      <c r="W215" s="9"/>
    </row>
    <row r="216" spans="3:23" ht="12.75">
      <c r="C216" s="7" t="s">
        <v>964</v>
      </c>
      <c r="D216" s="7" t="str">
        <f t="shared" si="93"/>
        <v> 00:25.69</v>
      </c>
      <c r="E216" s="7" t="s">
        <v>782</v>
      </c>
      <c r="G216" s="7" t="s">
        <v>1037</v>
      </c>
      <c r="H216" s="7">
        <v>10</v>
      </c>
      <c r="I216" s="7" t="s">
        <v>838</v>
      </c>
      <c r="J216" s="7" t="s">
        <v>1490</v>
      </c>
      <c r="K216" s="7" t="s">
        <v>1100</v>
      </c>
      <c r="L216" s="7" t="s">
        <v>784</v>
      </c>
      <c r="M216" s="9" t="str">
        <f t="shared" si="94"/>
        <v>00:25.69</v>
      </c>
      <c r="N216" s="9" t="str">
        <f t="shared" si="95"/>
        <v>00:25.69</v>
      </c>
      <c r="O216" s="9" t="str">
        <f t="shared" si="96"/>
        <v>00:25.69</v>
      </c>
      <c r="P216" s="9" t="str">
        <f t="shared" si="97"/>
        <v>00:25.69</v>
      </c>
      <c r="R216" s="9">
        <f t="shared" si="98"/>
        <v>0.00030013796296296297</v>
      </c>
      <c r="S216" s="9">
        <f t="shared" si="99"/>
        <v>0.0003018907386528704</v>
      </c>
      <c r="T216" s="9" t="str">
        <f t="shared" si="100"/>
        <v>00:26.08</v>
      </c>
      <c r="U216" s="9" t="str">
        <f t="shared" si="101"/>
        <v>00:26.08</v>
      </c>
      <c r="V216" s="10" t="s">
        <v>784</v>
      </c>
      <c r="W216" s="9" t="s">
        <v>396</v>
      </c>
    </row>
    <row r="217" spans="3:23" ht="12.75">
      <c r="C217" s="7" t="s">
        <v>965</v>
      </c>
      <c r="D217" s="7" t="str">
        <f>IF(V217="Y",IF(L217="Y"," "&amp;U217,"-"&amp;U217),IF(L217="M"," "&amp;P217,"-"&amp;P217))</f>
        <v> 00:25.80</v>
      </c>
      <c r="E217" s="7" t="s">
        <v>782</v>
      </c>
      <c r="G217" s="7" t="s">
        <v>1554</v>
      </c>
      <c r="H217" s="7" t="s">
        <v>963</v>
      </c>
      <c r="I217" s="7" t="s">
        <v>841</v>
      </c>
      <c r="J217" s="7" t="s">
        <v>1891</v>
      </c>
      <c r="K217" s="7" t="s">
        <v>1890</v>
      </c>
      <c r="L217" s="7" t="s">
        <v>784</v>
      </c>
      <c r="M217" s="9" t="str">
        <f t="shared" si="94"/>
        <v>00:25.80</v>
      </c>
      <c r="N217" s="9" t="str">
        <f t="shared" si="95"/>
        <v>00:25.80</v>
      </c>
      <c r="O217" s="9" t="str">
        <f t="shared" si="96"/>
        <v>00:25.80</v>
      </c>
      <c r="P217" s="9" t="str">
        <f t="shared" si="97"/>
        <v>00:25.80</v>
      </c>
      <c r="R217" s="9">
        <f t="shared" si="98"/>
        <v>0.0003014111111111111</v>
      </c>
      <c r="S217" s="9">
        <f t="shared" si="99"/>
        <v>0.0003031713218588889</v>
      </c>
      <c r="T217" s="9" t="str">
        <f t="shared" si="100"/>
        <v>00:26.19</v>
      </c>
      <c r="U217" s="9" t="str">
        <f t="shared" si="101"/>
        <v>00:26.19</v>
      </c>
      <c r="V217" s="10" t="s">
        <v>784</v>
      </c>
      <c r="W217" s="9"/>
    </row>
    <row r="218" spans="3:23" ht="12.75">
      <c r="C218" s="7" t="s">
        <v>966</v>
      </c>
      <c r="D218" s="7" t="str">
        <f t="shared" si="93"/>
        <v> 00:25.96</v>
      </c>
      <c r="E218" s="7" t="s">
        <v>782</v>
      </c>
      <c r="G218" s="7" t="s">
        <v>1655</v>
      </c>
      <c r="H218" s="7" t="s">
        <v>963</v>
      </c>
      <c r="I218" s="7" t="s">
        <v>831</v>
      </c>
      <c r="J218" s="7" t="s">
        <v>1892</v>
      </c>
      <c r="K218" s="7" t="s">
        <v>1893</v>
      </c>
      <c r="L218" s="7" t="s">
        <v>784</v>
      </c>
      <c r="M218" s="9" t="str">
        <f t="shared" si="94"/>
        <v>00:25.96</v>
      </c>
      <c r="N218" s="9" t="str">
        <f t="shared" si="95"/>
        <v>00:25.96</v>
      </c>
      <c r="O218" s="9" t="str">
        <f t="shared" si="96"/>
        <v>00:25.96</v>
      </c>
      <c r="P218" s="9" t="str">
        <f t="shared" si="97"/>
        <v>00:25.96</v>
      </c>
      <c r="R218" s="9">
        <f t="shared" si="98"/>
        <v>0.000303262962962963</v>
      </c>
      <c r="S218" s="9">
        <f t="shared" si="99"/>
        <v>0.0003050339883403704</v>
      </c>
      <c r="T218" s="9" t="str">
        <f t="shared" si="100"/>
        <v>00:26.35</v>
      </c>
      <c r="U218" s="9" t="str">
        <f t="shared" si="101"/>
        <v>00:26.35</v>
      </c>
      <c r="V218" s="10" t="s">
        <v>784</v>
      </c>
      <c r="W218" s="9"/>
    </row>
    <row r="219" spans="3:23" ht="12.75">
      <c r="C219" s="7" t="s">
        <v>967</v>
      </c>
      <c r="D219" s="7" t="str">
        <f>IF(V219="Y",IF(L219="Y"," "&amp;U219,"-"&amp;U219),IF(L219="M"," "&amp;P219,"-"&amp;P219))</f>
        <v> 00:26.18</v>
      </c>
      <c r="E219" s="7" t="s">
        <v>782</v>
      </c>
      <c r="G219" s="7" t="s">
        <v>1696</v>
      </c>
      <c r="H219" s="7" t="s">
        <v>961</v>
      </c>
      <c r="I219" s="7" t="s">
        <v>831</v>
      </c>
      <c r="J219" s="7" t="s">
        <v>1553</v>
      </c>
      <c r="K219" s="7" t="s">
        <v>1697</v>
      </c>
      <c r="L219" s="7" t="s">
        <v>784</v>
      </c>
      <c r="M219" s="9" t="str">
        <f t="shared" si="94"/>
        <v>00:26.18</v>
      </c>
      <c r="N219" s="9" t="str">
        <f t="shared" si="95"/>
        <v>00:26.18</v>
      </c>
      <c r="O219" s="9" t="str">
        <f t="shared" si="96"/>
        <v>00:26.18</v>
      </c>
      <c r="P219" s="9" t="str">
        <f t="shared" si="97"/>
        <v>00:26.18</v>
      </c>
      <c r="R219" s="9">
        <f t="shared" si="98"/>
        <v>0.0003058092592592593</v>
      </c>
      <c r="S219" s="9">
        <f t="shared" si="99"/>
        <v>0.0003075951547524074</v>
      </c>
      <c r="T219" s="9" t="str">
        <f t="shared" si="100"/>
        <v>00:26.58</v>
      </c>
      <c r="U219" s="9" t="str">
        <f t="shared" si="101"/>
        <v>00:26.58</v>
      </c>
      <c r="V219" s="10" t="s">
        <v>784</v>
      </c>
      <c r="W219" s="9"/>
    </row>
    <row r="220" spans="3:23" ht="12.75">
      <c r="C220" s="7" t="s">
        <v>968</v>
      </c>
      <c r="D220" s="7" t="str">
        <f t="shared" si="93"/>
        <v> 00:26.32</v>
      </c>
      <c r="E220" s="7" t="s">
        <v>782</v>
      </c>
      <c r="G220" s="7" t="s">
        <v>145</v>
      </c>
      <c r="H220" s="7" t="s">
        <v>791</v>
      </c>
      <c r="I220" s="7" t="s">
        <v>783</v>
      </c>
      <c r="J220" s="7" t="s">
        <v>1115</v>
      </c>
      <c r="K220" s="7" t="s">
        <v>1521</v>
      </c>
      <c r="L220" s="7" t="s">
        <v>784</v>
      </c>
      <c r="M220" s="9" t="str">
        <f t="shared" si="94"/>
        <v>00:26.32</v>
      </c>
      <c r="N220" s="9" t="str">
        <f t="shared" si="95"/>
        <v>00:26.32</v>
      </c>
      <c r="O220" s="9" t="str">
        <f t="shared" si="96"/>
        <v>00:26.32</v>
      </c>
      <c r="P220" s="9" t="str">
        <f t="shared" si="97"/>
        <v>00:26.32</v>
      </c>
      <c r="R220" s="9">
        <f t="shared" si="98"/>
        <v>0.00030742962962962964</v>
      </c>
      <c r="S220" s="9">
        <f t="shared" si="99"/>
        <v>0.0003092249879237037</v>
      </c>
      <c r="T220" s="9" t="str">
        <f t="shared" si="100"/>
        <v>00:26.72</v>
      </c>
      <c r="U220" s="9" t="str">
        <f t="shared" si="101"/>
        <v>00:26.72</v>
      </c>
      <c r="V220" s="10" t="s">
        <v>784</v>
      </c>
      <c r="W220" s="9"/>
    </row>
    <row r="221" spans="3:23" ht="12.75">
      <c r="C221" s="7" t="s">
        <v>969</v>
      </c>
      <c r="D221" s="7" t="str">
        <f>IF(V221="Y",IF(L221="Y"," "&amp;U221,"-"&amp;U221),IF(L221="M"," "&amp;P221,"-"&amp;P221))</f>
        <v> 00:26.32</v>
      </c>
      <c r="E221" s="7" t="s">
        <v>782</v>
      </c>
      <c r="G221" s="7" t="s">
        <v>1520</v>
      </c>
      <c r="H221" s="7" t="s">
        <v>961</v>
      </c>
      <c r="I221" s="7" t="s">
        <v>809</v>
      </c>
      <c r="J221" s="7" t="s">
        <v>1519</v>
      </c>
      <c r="K221" s="7" t="s">
        <v>1521</v>
      </c>
      <c r="L221" s="7" t="s">
        <v>784</v>
      </c>
      <c r="M221" s="9" t="str">
        <f t="shared" si="94"/>
        <v>00:26.32</v>
      </c>
      <c r="N221" s="9" t="str">
        <f t="shared" si="95"/>
        <v>00:26.32</v>
      </c>
      <c r="O221" s="9" t="str">
        <f t="shared" si="96"/>
        <v>00:26.32</v>
      </c>
      <c r="P221" s="9" t="str">
        <f t="shared" si="97"/>
        <v>00:26.32</v>
      </c>
      <c r="R221" s="9">
        <f t="shared" si="98"/>
        <v>0.00030742962962962964</v>
      </c>
      <c r="S221" s="9">
        <f t="shared" si="99"/>
        <v>0.0003092249879237037</v>
      </c>
      <c r="T221" s="9" t="str">
        <f t="shared" si="100"/>
        <v>00:26.72</v>
      </c>
      <c r="U221" s="9" t="str">
        <f t="shared" si="101"/>
        <v>00:26.72</v>
      </c>
      <c r="V221" s="10" t="s">
        <v>784</v>
      </c>
      <c r="W221" s="9" t="s">
        <v>1699</v>
      </c>
    </row>
    <row r="222" spans="3:23" ht="12.75">
      <c r="C222" s="7" t="s">
        <v>970</v>
      </c>
      <c r="D222" s="7" t="str">
        <f t="shared" si="93"/>
        <v> 00:26.33</v>
      </c>
      <c r="E222" s="7" t="s">
        <v>782</v>
      </c>
      <c r="G222" s="7" t="s">
        <v>1628</v>
      </c>
      <c r="H222" s="7" t="s">
        <v>791</v>
      </c>
      <c r="I222" s="7" t="s">
        <v>885</v>
      </c>
      <c r="J222" s="7" t="s">
        <v>1812</v>
      </c>
      <c r="K222" s="7" t="s">
        <v>1813</v>
      </c>
      <c r="L222" s="7" t="s">
        <v>784</v>
      </c>
      <c r="M222" s="9" t="str">
        <f t="shared" si="94"/>
        <v>00:26.33</v>
      </c>
      <c r="N222" s="9" t="str">
        <f t="shared" si="95"/>
        <v>00:26.33</v>
      </c>
      <c r="O222" s="9" t="str">
        <f t="shared" si="96"/>
        <v>00:26.33</v>
      </c>
      <c r="P222" s="9" t="str">
        <f t="shared" si="97"/>
        <v>00:26.33</v>
      </c>
      <c r="R222" s="9">
        <f t="shared" si="98"/>
        <v>0.00030754537037037033</v>
      </c>
      <c r="S222" s="9">
        <f t="shared" si="99"/>
        <v>0.0003093414045787963</v>
      </c>
      <c r="T222" s="9" t="str">
        <f t="shared" si="100"/>
        <v>00:26.73</v>
      </c>
      <c r="U222" s="9" t="str">
        <f t="shared" si="101"/>
        <v>00:26.73</v>
      </c>
      <c r="V222" s="10" t="s">
        <v>784</v>
      </c>
      <c r="W222" s="9"/>
    </row>
    <row r="223" spans="3:23" ht="12.75">
      <c r="C223" s="7" t="s">
        <v>971</v>
      </c>
      <c r="D223" s="7" t="str">
        <f>IF(V223="Y",IF(L223="Y"," "&amp;U223,"-"&amp;U223),IF(L223="M"," "&amp;P223,"-"&amp;P223))</f>
        <v> 00:26.33</v>
      </c>
      <c r="E223" s="7" t="s">
        <v>782</v>
      </c>
      <c r="G223" s="7" t="s">
        <v>1885</v>
      </c>
      <c r="I223" s="7" t="s">
        <v>832</v>
      </c>
      <c r="J223" s="7" t="s">
        <v>1895</v>
      </c>
      <c r="K223" s="7" t="s">
        <v>1813</v>
      </c>
      <c r="L223" s="7" t="s">
        <v>784</v>
      </c>
      <c r="M223" s="9" t="str">
        <f>IF(E223="F",K223,K223+0.0000028)</f>
        <v>00:26.33</v>
      </c>
      <c r="N223" s="9" t="str">
        <f>IF(L223="Y",M223*0.9942,M223)</f>
        <v>00:26.33</v>
      </c>
      <c r="O223" s="9" t="str">
        <f t="shared" si="96"/>
        <v>00:26.33</v>
      </c>
      <c r="P223" s="9" t="str">
        <f>IF(E223="F",O223,O223&amp;" f")</f>
        <v>00:26.33</v>
      </c>
      <c r="R223" s="9">
        <f>IF(E223="F",K223+0.0000028)</f>
        <v>0.00030754537037037033</v>
      </c>
      <c r="S223" s="9">
        <f>IF(L223="M",R223*1.0058399,R223)</f>
        <v>0.0003093414045787963</v>
      </c>
      <c r="T223" s="9" t="str">
        <f t="shared" si="100"/>
        <v>00:26.73</v>
      </c>
      <c r="U223" s="9" t="str">
        <f>IF(E223="F",T223,T223&amp;" f")</f>
        <v>00:26.73</v>
      </c>
      <c r="V223" s="10" t="s">
        <v>784</v>
      </c>
      <c r="W223" s="9"/>
    </row>
    <row r="224" spans="3:23" ht="12.75">
      <c r="C224" s="7" t="s">
        <v>973</v>
      </c>
      <c r="D224" s="7" t="str">
        <f t="shared" si="93"/>
        <v> 00:26.41</v>
      </c>
      <c r="E224" s="7" t="s">
        <v>782</v>
      </c>
      <c r="G224" s="7" t="s">
        <v>1566</v>
      </c>
      <c r="H224" s="7" t="s">
        <v>791</v>
      </c>
      <c r="I224" s="7" t="s">
        <v>861</v>
      </c>
      <c r="J224" s="7" t="s">
        <v>1116</v>
      </c>
      <c r="K224" s="7" t="s">
        <v>1140</v>
      </c>
      <c r="L224" s="7" t="s">
        <v>784</v>
      </c>
      <c r="M224" s="9" t="str">
        <f t="shared" si="94"/>
        <v>00:26.41</v>
      </c>
      <c r="N224" s="9" t="str">
        <f t="shared" si="95"/>
        <v>00:26.41</v>
      </c>
      <c r="O224" s="9" t="str">
        <f t="shared" si="96"/>
        <v>00:26.41</v>
      </c>
      <c r="P224" s="9" t="str">
        <f t="shared" si="97"/>
        <v>00:26.41</v>
      </c>
      <c r="R224" s="9">
        <f t="shared" si="98"/>
        <v>0.0003084712962962963</v>
      </c>
      <c r="S224" s="9">
        <f t="shared" si="99"/>
        <v>0.000310272737819537</v>
      </c>
      <c r="T224" s="9" t="str">
        <f t="shared" si="100"/>
        <v>00:26.81</v>
      </c>
      <c r="U224" s="9" t="str">
        <f t="shared" si="101"/>
        <v>00:26.81</v>
      </c>
      <c r="V224" s="10" t="s">
        <v>784</v>
      </c>
      <c r="W224" s="9"/>
    </row>
    <row r="225" spans="3:23" ht="12.75">
      <c r="C225" s="7" t="s">
        <v>974</v>
      </c>
      <c r="D225" s="7" t="str">
        <f t="shared" si="93"/>
        <v> 00:26.42</v>
      </c>
      <c r="E225" s="7" t="s">
        <v>782</v>
      </c>
      <c r="G225" s="7" t="s">
        <v>2066</v>
      </c>
      <c r="H225" s="7" t="s">
        <v>962</v>
      </c>
      <c r="I225" s="7" t="s">
        <v>841</v>
      </c>
      <c r="J225" s="7" t="s">
        <v>2055</v>
      </c>
      <c r="K225" s="7" t="s">
        <v>1623</v>
      </c>
      <c r="L225" s="7" t="s">
        <v>784</v>
      </c>
      <c r="M225" s="9" t="str">
        <f t="shared" si="94"/>
        <v>00:26.42</v>
      </c>
      <c r="N225" s="9" t="str">
        <f t="shared" si="95"/>
        <v>00:26.42</v>
      </c>
      <c r="O225" s="9" t="str">
        <f t="shared" si="96"/>
        <v>00:26.42</v>
      </c>
      <c r="P225" s="9" t="str">
        <f t="shared" si="97"/>
        <v>00:26.42</v>
      </c>
      <c r="R225" s="9">
        <f t="shared" si="98"/>
        <v>0.0003085870370370371</v>
      </c>
      <c r="S225" s="9">
        <f t="shared" si="99"/>
        <v>0.0003103891544746297</v>
      </c>
      <c r="T225" s="9" t="str">
        <f t="shared" si="100"/>
        <v>00:26.82</v>
      </c>
      <c r="U225" s="9" t="str">
        <f t="shared" si="101"/>
        <v>00:26.82</v>
      </c>
      <c r="V225" s="10" t="s">
        <v>784</v>
      </c>
      <c r="W225" s="9"/>
    </row>
    <row r="226" spans="3:23" ht="12.75">
      <c r="C226" s="7" t="s">
        <v>1083</v>
      </c>
      <c r="D226" s="7" t="str">
        <f>IF(V226="Y",IF(L226="Y"," "&amp;U226,"-"&amp;U226),IF(L226="M"," "&amp;P226,"-"&amp;P226))</f>
        <v> 00:26.45</v>
      </c>
      <c r="E226" s="7" t="s">
        <v>782</v>
      </c>
      <c r="G226" s="7" t="s">
        <v>489</v>
      </c>
      <c r="H226" s="7" t="s">
        <v>961</v>
      </c>
      <c r="I226" s="7" t="s">
        <v>847</v>
      </c>
      <c r="J226" s="7" t="s">
        <v>1491</v>
      </c>
      <c r="K226" s="7" t="s">
        <v>1101</v>
      </c>
      <c r="L226" s="7" t="s">
        <v>784</v>
      </c>
      <c r="M226" s="9" t="str">
        <f t="shared" si="94"/>
        <v>00:26.45</v>
      </c>
      <c r="N226" s="9" t="str">
        <f t="shared" si="95"/>
        <v>00:26.45</v>
      </c>
      <c r="O226" s="9" t="str">
        <f t="shared" si="96"/>
        <v>00:26.45</v>
      </c>
      <c r="P226" s="9" t="str">
        <f t="shared" si="97"/>
        <v>00:26.45</v>
      </c>
      <c r="R226" s="9">
        <f t="shared" si="98"/>
        <v>0.00030893425925925926</v>
      </c>
      <c r="S226" s="9">
        <f t="shared" si="99"/>
        <v>0.0003107384044399074</v>
      </c>
      <c r="T226" s="9" t="str">
        <f t="shared" si="100"/>
        <v>00:26.85</v>
      </c>
      <c r="U226" s="9" t="str">
        <f t="shared" si="101"/>
        <v>00:26.85</v>
      </c>
      <c r="V226" s="10" t="s">
        <v>784</v>
      </c>
      <c r="W226" s="9" t="s">
        <v>1102</v>
      </c>
    </row>
    <row r="227" spans="3:23" ht="12.75">
      <c r="C227" s="7" t="s">
        <v>1084</v>
      </c>
      <c r="D227" s="7" t="str">
        <f>IF(V227="Y",IF(L227="Y"," "&amp;U227,"-"&amp;U227),IF(L227="M"," "&amp;P227,"-"&amp;P227))</f>
        <v> 00:26.52</v>
      </c>
      <c r="E227" s="7" t="s">
        <v>782</v>
      </c>
      <c r="G227" s="7" t="s">
        <v>1819</v>
      </c>
      <c r="H227" s="7" t="s">
        <v>962</v>
      </c>
      <c r="I227" s="7" t="s">
        <v>1066</v>
      </c>
      <c r="J227" s="7" t="s">
        <v>911</v>
      </c>
      <c r="K227" s="7" t="s">
        <v>1103</v>
      </c>
      <c r="L227" s="7" t="s">
        <v>784</v>
      </c>
      <c r="M227" s="9" t="str">
        <f t="shared" si="94"/>
        <v>00:26.52</v>
      </c>
      <c r="N227" s="9" t="str">
        <f t="shared" si="95"/>
        <v>00:26.52</v>
      </c>
      <c r="O227" s="9" t="str">
        <f t="shared" si="96"/>
        <v>00:26.52</v>
      </c>
      <c r="P227" s="9" t="str">
        <f t="shared" si="97"/>
        <v>00:26.52</v>
      </c>
      <c r="R227" s="9">
        <f t="shared" si="98"/>
        <v>0.00030974444444444444</v>
      </c>
      <c r="S227" s="9">
        <f t="shared" si="99"/>
        <v>0.00031155332102555553</v>
      </c>
      <c r="T227" s="9" t="str">
        <f t="shared" si="100"/>
        <v>00:26.92</v>
      </c>
      <c r="U227" s="9" t="str">
        <f t="shared" si="101"/>
        <v>00:26.92</v>
      </c>
      <c r="V227" s="10" t="s">
        <v>784</v>
      </c>
      <c r="W227" s="9"/>
    </row>
    <row r="228" spans="3:23" ht="12.75">
      <c r="C228" s="7" t="s">
        <v>1085</v>
      </c>
      <c r="D228" s="7" t="str">
        <f>IF(V228="Y",IF(L228="Y"," "&amp;U228,"-"&amp;U228),IF(L228="M"," "&amp;P228,"-"&amp;P228))</f>
        <v> 00:26.52</v>
      </c>
      <c r="E228" s="7" t="s">
        <v>782</v>
      </c>
      <c r="G228" s="7" t="s">
        <v>481</v>
      </c>
      <c r="H228" s="7" t="s">
        <v>961</v>
      </c>
      <c r="I228" s="7" t="s">
        <v>879</v>
      </c>
      <c r="J228" s="7" t="s">
        <v>1093</v>
      </c>
      <c r="K228" s="7" t="s">
        <v>1103</v>
      </c>
      <c r="L228" s="7" t="s">
        <v>784</v>
      </c>
      <c r="M228" s="9" t="str">
        <f t="shared" si="94"/>
        <v>00:26.52</v>
      </c>
      <c r="N228" s="9" t="str">
        <f t="shared" si="95"/>
        <v>00:26.52</v>
      </c>
      <c r="O228" s="9" t="str">
        <f t="shared" si="96"/>
        <v>00:26.52</v>
      </c>
      <c r="P228" s="9" t="str">
        <f t="shared" si="97"/>
        <v>00:26.52</v>
      </c>
      <c r="R228" s="9">
        <f t="shared" si="98"/>
        <v>0.00030974444444444444</v>
      </c>
      <c r="S228" s="9">
        <f t="shared" si="99"/>
        <v>0.00031155332102555553</v>
      </c>
      <c r="T228" s="9" t="str">
        <f t="shared" si="100"/>
        <v>00:26.92</v>
      </c>
      <c r="U228" s="9" t="str">
        <f t="shared" si="101"/>
        <v>00:26.92</v>
      </c>
      <c r="V228" s="10" t="s">
        <v>784</v>
      </c>
      <c r="W228" s="9" t="s">
        <v>1265</v>
      </c>
    </row>
    <row r="229" spans="22:23" ht="12.75">
      <c r="V229" s="10"/>
      <c r="W229" s="9"/>
    </row>
    <row r="230" spans="1:23" ht="12.75">
      <c r="A230" s="7" t="s">
        <v>547</v>
      </c>
      <c r="D230" s="7" t="str">
        <f>IF(V230="Y",IF(L230="Y"," "&amp;U230,"-"&amp;U230),IF(L230="M"," "&amp;P230,"-"&amp;P230))</f>
        <v> 00:25.91</v>
      </c>
      <c r="E230" s="7" t="s">
        <v>782</v>
      </c>
      <c r="G230" s="7" t="s">
        <v>797</v>
      </c>
      <c r="H230" s="7" t="s">
        <v>791</v>
      </c>
      <c r="I230" s="7" t="s">
        <v>868</v>
      </c>
      <c r="J230" s="7" t="s">
        <v>802</v>
      </c>
      <c r="K230" s="7" t="s">
        <v>803</v>
      </c>
      <c r="L230" s="7" t="s">
        <v>784</v>
      </c>
      <c r="M230" s="9" t="str">
        <f>IF(E230="F",K230,K230+0.0000028)</f>
        <v>00:25.91</v>
      </c>
      <c r="N230" s="9" t="str">
        <f>IF(L230="Y",M230*0.9942,M230)</f>
        <v>00:25.91</v>
      </c>
      <c r="O230" s="9" t="str">
        <f t="shared" si="96"/>
        <v>00:25.91</v>
      </c>
      <c r="P230" s="9" t="str">
        <f>IF(E230="F",O230,O230&amp;" f")</f>
        <v>00:25.91</v>
      </c>
      <c r="R230" s="9">
        <f>IF(E230="F",K230+0.0000028)</f>
        <v>0.00030268425925925925</v>
      </c>
      <c r="S230" s="9">
        <f>IF(L230="M",R230*1.0058399,R230)</f>
        <v>0.0003044519050649074</v>
      </c>
      <c r="T230" s="9" t="str">
        <f t="shared" si="100"/>
        <v>00:26.30</v>
      </c>
      <c r="U230" s="9" t="str">
        <f>IF(E230="F",T230,T230&amp;" f")</f>
        <v>00:26.30</v>
      </c>
      <c r="V230" s="10" t="s">
        <v>784</v>
      </c>
      <c r="W230" s="9"/>
    </row>
    <row r="231" spans="22:23" ht="12.75">
      <c r="V231" s="10"/>
      <c r="W231" s="9"/>
    </row>
    <row r="232" spans="4:23" ht="12.75">
      <c r="D232" s="7" t="str">
        <f>IF(V232="Y",IF(L232="Y"," "&amp;U232,"-"&amp;U232),IF(L232="M"," "&amp;P232,"-"&amp;P232))</f>
        <v> 00:26.23</v>
      </c>
      <c r="E232" s="7" t="s">
        <v>782</v>
      </c>
      <c r="F232" s="7" t="s">
        <v>531</v>
      </c>
      <c r="G232" s="7" t="s">
        <v>650</v>
      </c>
      <c r="H232" s="7" t="s">
        <v>963</v>
      </c>
      <c r="I232" s="7" t="s">
        <v>867</v>
      </c>
      <c r="J232" s="7" t="s">
        <v>553</v>
      </c>
      <c r="K232" s="7" t="s">
        <v>530</v>
      </c>
      <c r="L232" s="7" t="s">
        <v>784</v>
      </c>
      <c r="M232" s="9" t="str">
        <f>IF(E232="F",K232,K232+0.0000028)</f>
        <v>00:26.23</v>
      </c>
      <c r="N232" s="9" t="str">
        <f>IF(L232="Y",M232*0.9942,M232)</f>
        <v>00:26.23</v>
      </c>
      <c r="O232" s="9" t="str">
        <f t="shared" si="96"/>
        <v>00:26.23</v>
      </c>
      <c r="P232" s="9" t="str">
        <f>IF(E232="F",O232,O232&amp;" f")</f>
        <v>00:26.23</v>
      </c>
      <c r="R232" s="9">
        <f>IF(E232="F",K232+0.0000028)</f>
        <v>0.00030638796296296293</v>
      </c>
      <c r="S232" s="9">
        <f>IF(L232="M",R232*1.0058399,R232)</f>
        <v>0.00030817723802787034</v>
      </c>
      <c r="T232" s="9" t="str">
        <f t="shared" si="100"/>
        <v>00:26.63</v>
      </c>
      <c r="U232" s="9" t="str">
        <f>IF(E232="F",T232,T232&amp;" f")</f>
        <v>00:26.63</v>
      </c>
      <c r="V232" s="10" t="s">
        <v>784</v>
      </c>
      <c r="W232" s="9"/>
    </row>
    <row r="233" spans="4:23" ht="12.75">
      <c r="D233" s="7" t="str">
        <f>IF(V233="Y",IF(L233="Y"," "&amp;U233,"-"&amp;U233),IF(L233="M"," "&amp;P233,"-"&amp;P233))</f>
        <v> 00:26.50</v>
      </c>
      <c r="E233" s="7" t="s">
        <v>782</v>
      </c>
      <c r="F233" s="7" t="s">
        <v>1703</v>
      </c>
      <c r="G233" s="7" t="s">
        <v>309</v>
      </c>
      <c r="H233" s="7" t="s">
        <v>791</v>
      </c>
      <c r="I233" s="7" t="s">
        <v>865</v>
      </c>
      <c r="J233" s="7" t="s">
        <v>1120</v>
      </c>
      <c r="K233" s="7" t="s">
        <v>1894</v>
      </c>
      <c r="L233" s="7" t="s">
        <v>784</v>
      </c>
      <c r="M233" s="9" t="str">
        <f>IF(E233="F",K233,K233+0.0000028)</f>
        <v>00:26.50</v>
      </c>
      <c r="N233" s="9" t="str">
        <f>IF(L233="Y",M233*0.9942,M233)</f>
        <v>00:26.50</v>
      </c>
      <c r="O233" s="9" t="str">
        <f t="shared" si="96"/>
        <v>00:26.50</v>
      </c>
      <c r="P233" s="9" t="str">
        <f>IF(E233="F",O233,O233&amp;" f")</f>
        <v>00:26.50</v>
      </c>
      <c r="R233" s="9">
        <f>IF(E233="F",K233+0.0000028)</f>
        <v>0.00030951296296296296</v>
      </c>
      <c r="S233" s="9">
        <f>IF(L233="M",R233*1.0058399,R233)</f>
        <v>0.0003113204877153704</v>
      </c>
      <c r="T233" s="9" t="str">
        <f t="shared" si="100"/>
        <v>00:26.90</v>
      </c>
      <c r="U233" s="9" t="str">
        <f>IF(E233="F",T233,T233&amp;" f")</f>
        <v>00:26.90</v>
      </c>
      <c r="V233" s="10" t="s">
        <v>784</v>
      </c>
      <c r="W233" s="9"/>
    </row>
    <row r="234" spans="4:23" ht="12.75">
      <c r="D234" s="7" t="str">
        <f>IF(V234="Y",IF(L234="Y"," "&amp;U234,"-"&amp;U234),IF(L234="M"," "&amp;P234,"-"&amp;P234))</f>
        <v> 00:26.51</v>
      </c>
      <c r="E234" s="7" t="s">
        <v>782</v>
      </c>
      <c r="F234" s="7" t="s">
        <v>527</v>
      </c>
      <c r="G234" s="7" t="s">
        <v>1246</v>
      </c>
      <c r="H234" s="7" t="s">
        <v>961</v>
      </c>
      <c r="I234" s="7" t="s">
        <v>814</v>
      </c>
      <c r="J234" s="7" t="s">
        <v>1398</v>
      </c>
      <c r="K234" s="7" t="s">
        <v>1266</v>
      </c>
      <c r="L234" s="7" t="s">
        <v>784</v>
      </c>
      <c r="M234" s="9" t="str">
        <f>IF(E234="F",K234,K234+0.0000028)</f>
        <v>00:26.51</v>
      </c>
      <c r="N234" s="9" t="str">
        <f>IF(L234="Y",M234*0.9942,M234)</f>
        <v>00:26.51</v>
      </c>
      <c r="O234" s="9" t="str">
        <f t="shared" si="96"/>
        <v>00:26.51</v>
      </c>
      <c r="P234" s="9" t="str">
        <f>IF(E234="F",O234,O234&amp;" f")</f>
        <v>00:26.51</v>
      </c>
      <c r="R234" s="9">
        <f>IF(E234="F",K234+0.0000028)</f>
        <v>0.00030962870370370376</v>
      </c>
      <c r="S234" s="9">
        <f>IF(L234="M",R234*1.0058399,R234)</f>
        <v>0.000311436904370463</v>
      </c>
      <c r="T234" s="9" t="str">
        <f t="shared" si="100"/>
        <v>00:26.91</v>
      </c>
      <c r="U234" s="9" t="str">
        <f>IF(E234="F",T234,T234&amp;" f")</f>
        <v>00:26.91</v>
      </c>
      <c r="V234" s="10" t="s">
        <v>784</v>
      </c>
      <c r="W234" s="9"/>
    </row>
    <row r="235" spans="22:23" ht="12.75">
      <c r="V235" s="10"/>
      <c r="W235" s="9"/>
    </row>
    <row r="236" spans="1:23" ht="12.75">
      <c r="A236" s="7" t="s">
        <v>1864</v>
      </c>
      <c r="D236" s="7" t="str">
        <f>IF(V236="Y",IF(L236="Y"," "&amp;U236,"-"&amp;U236),IF(L236="M"," "&amp;P236,"-"&amp;P236))</f>
        <v> 00:26.24 f</v>
      </c>
      <c r="G236" s="7" t="s">
        <v>1373</v>
      </c>
      <c r="H236" s="7" t="s">
        <v>962</v>
      </c>
      <c r="I236" s="7" t="s">
        <v>836</v>
      </c>
      <c r="J236" s="7" t="s">
        <v>1570</v>
      </c>
      <c r="K236" s="7" t="s">
        <v>1698</v>
      </c>
      <c r="L236" s="7" t="s">
        <v>784</v>
      </c>
      <c r="M236" s="9">
        <f>IF(E236="F",K236,K236+0.0000028)</f>
        <v>0.00030372592592592596</v>
      </c>
      <c r="N236" s="9">
        <f>IF(L236="Y",M236*0.9942,M236)</f>
        <v>0.00030372592592592596</v>
      </c>
      <c r="O236" s="9" t="str">
        <f t="shared" si="96"/>
        <v>00:26.24</v>
      </c>
      <c r="P236" s="9" t="str">
        <f>IF(E236="F",O236,O236&amp;" f")</f>
        <v>00:26.24 f</v>
      </c>
      <c r="R236" s="9" t="b">
        <f>IF(E236="F",K236+0.0000028)</f>
        <v>0</v>
      </c>
      <c r="S236" s="9">
        <f>IF(L236="M",R236*1.0058399,R236)</f>
        <v>0</v>
      </c>
      <c r="T236" s="9" t="str">
        <f t="shared" si="100"/>
        <v>00:00.00</v>
      </c>
      <c r="U236" s="9" t="str">
        <f>IF(E236="F",T236,T236&amp;" f")</f>
        <v>00:00.00 f</v>
      </c>
      <c r="V236" s="10" t="s">
        <v>784</v>
      </c>
      <c r="W236" s="9"/>
    </row>
    <row r="237" ht="12.75">
      <c r="V237" s="10"/>
    </row>
    <row r="238" spans="1:22" ht="12.75">
      <c r="A238" s="7" t="s">
        <v>948</v>
      </c>
      <c r="B238" s="8">
        <v>10</v>
      </c>
      <c r="C238" s="7" t="s">
        <v>953</v>
      </c>
      <c r="D238" s="7" t="str">
        <f aca="true" t="shared" si="102" ref="D238:D247">IF(V238="Y",IF(L238="Y"," "&amp;U238,"-"&amp;U238),IF(L238="M"," "&amp;P238,"-"&amp;P238))</f>
        <v> 10:48.50</v>
      </c>
      <c r="E238" s="7" t="s">
        <v>782</v>
      </c>
      <c r="G238" s="7" t="s">
        <v>856</v>
      </c>
      <c r="H238" s="7" t="s">
        <v>791</v>
      </c>
      <c r="I238" s="7" t="s">
        <v>834</v>
      </c>
      <c r="J238" s="7" t="s">
        <v>456</v>
      </c>
      <c r="K238" s="7" t="s">
        <v>458</v>
      </c>
      <c r="L238" s="7" t="s">
        <v>784</v>
      </c>
      <c r="M238" s="9" t="str">
        <f aca="true" t="shared" si="103" ref="M238:M264">IF(E238="F",K238,K238+0.0000016)</f>
        <v>10:48.50</v>
      </c>
      <c r="N238" s="9" t="str">
        <f aca="true" t="shared" si="104" ref="N238:N247">IF(L238="Y",M238*0.9942,M238)</f>
        <v>10:48.50</v>
      </c>
      <c r="O238" s="9" t="str">
        <f aca="true" t="shared" si="105" ref="O238:O264">+TEXT(N238,"mm:ss.00")</f>
        <v>10:48.50</v>
      </c>
      <c r="P238" s="9" t="str">
        <f aca="true" t="shared" si="106" ref="P238:P264">IF(E238="F",O238,O238&amp;" f")</f>
        <v>10:48.50</v>
      </c>
      <c r="R238" s="9">
        <f aca="true" t="shared" si="107" ref="R238:R264">IF(E238="F",K238+0.0000016)</f>
        <v>0.007507387037037037</v>
      </c>
      <c r="S238" s="9">
        <f aca="true" t="shared" si="108" ref="S238:S247">IF(L238="M",R238*1.0058399,R238)</f>
        <v>0.00755122942659463</v>
      </c>
      <c r="T238" s="9" t="str">
        <f aca="true" t="shared" si="109" ref="T238:T264">+TEXT(S238,"mm:ss.00")</f>
        <v>10:52.43</v>
      </c>
      <c r="U238" s="9" t="str">
        <f aca="true" t="shared" si="110" ref="U238:U264">IF(E238="F",T238,T238&amp;" f")</f>
        <v>10:52.43</v>
      </c>
      <c r="V238" s="7" t="s">
        <v>784</v>
      </c>
    </row>
    <row r="239" spans="2:22" ht="12.75">
      <c r="B239" s="8">
        <v>8</v>
      </c>
      <c r="C239" s="7" t="s">
        <v>954</v>
      </c>
      <c r="D239" s="7" t="str">
        <f t="shared" si="102"/>
        <v> 10:49.11</v>
      </c>
      <c r="E239" s="7" t="s">
        <v>782</v>
      </c>
      <c r="G239" s="7" t="s">
        <v>1560</v>
      </c>
      <c r="H239" s="7" t="s">
        <v>963</v>
      </c>
      <c r="I239" s="7" t="s">
        <v>838</v>
      </c>
      <c r="J239" s="7" t="s">
        <v>735</v>
      </c>
      <c r="K239" s="7" t="s">
        <v>397</v>
      </c>
      <c r="L239" s="7" t="s">
        <v>784</v>
      </c>
      <c r="M239" s="9" t="str">
        <f t="shared" si="103"/>
        <v>10:49.11</v>
      </c>
      <c r="N239" s="9" t="str">
        <f t="shared" si="104"/>
        <v>10:49.11</v>
      </c>
      <c r="O239" s="9" t="str">
        <f t="shared" si="105"/>
        <v>10:49.11</v>
      </c>
      <c r="P239" s="9" t="str">
        <f t="shared" si="106"/>
        <v>10:49.11</v>
      </c>
      <c r="R239" s="9">
        <f t="shared" si="107"/>
        <v>0.007514447222222223</v>
      </c>
      <c r="S239" s="9">
        <f t="shared" si="108"/>
        <v>0.007558330842555278</v>
      </c>
      <c r="T239" s="9" t="str">
        <f t="shared" si="109"/>
        <v>10:53.04</v>
      </c>
      <c r="U239" s="9" t="str">
        <f t="shared" si="110"/>
        <v>10:53.04</v>
      </c>
      <c r="V239" s="7" t="s">
        <v>784</v>
      </c>
    </row>
    <row r="240" spans="2:22" ht="12.75">
      <c r="B240" s="8">
        <v>6</v>
      </c>
      <c r="C240" s="7" t="s">
        <v>955</v>
      </c>
      <c r="D240" s="7" t="str">
        <f t="shared" si="102"/>
        <v> 10:56.94</v>
      </c>
      <c r="E240" s="7" t="s">
        <v>782</v>
      </c>
      <c r="G240" s="7" t="s">
        <v>857</v>
      </c>
      <c r="H240" s="7">
        <v>12</v>
      </c>
      <c r="I240" s="7" t="s">
        <v>834</v>
      </c>
      <c r="J240" s="7" t="s">
        <v>1377</v>
      </c>
      <c r="K240" s="7" t="s">
        <v>1267</v>
      </c>
      <c r="L240" s="7" t="s">
        <v>784</v>
      </c>
      <c r="M240" s="9" t="str">
        <f t="shared" si="103"/>
        <v>10:56.94</v>
      </c>
      <c r="N240" s="9" t="str">
        <f t="shared" si="104"/>
        <v>10:56.94</v>
      </c>
      <c r="O240" s="9" t="str">
        <f t="shared" si="105"/>
        <v>10:56.94</v>
      </c>
      <c r="P240" s="9" t="str">
        <f t="shared" si="106"/>
        <v>10:56.94</v>
      </c>
      <c r="R240" s="9">
        <f t="shared" si="107"/>
        <v>0.0076050722222222224</v>
      </c>
      <c r="S240" s="9">
        <f t="shared" si="108"/>
        <v>0.007649485083492778</v>
      </c>
      <c r="T240" s="9" t="str">
        <f t="shared" si="109"/>
        <v>11:00.92</v>
      </c>
      <c r="U240" s="9" t="str">
        <f t="shared" si="110"/>
        <v>11:00.92</v>
      </c>
      <c r="V240" s="7" t="s">
        <v>784</v>
      </c>
    </row>
    <row r="241" spans="2:22" ht="12.75">
      <c r="B241" s="8">
        <v>4</v>
      </c>
      <c r="C241" s="7" t="s">
        <v>956</v>
      </c>
      <c r="D241" s="7" t="str">
        <f t="shared" si="102"/>
        <v> 10:58.18</v>
      </c>
      <c r="E241" s="7" t="s">
        <v>782</v>
      </c>
      <c r="G241" s="7" t="s">
        <v>1357</v>
      </c>
      <c r="H241" s="7">
        <v>11</v>
      </c>
      <c r="I241" s="7" t="s">
        <v>821</v>
      </c>
      <c r="J241" s="7" t="s">
        <v>994</v>
      </c>
      <c r="K241" s="7" t="s">
        <v>1636</v>
      </c>
      <c r="L241" s="7" t="s">
        <v>784</v>
      </c>
      <c r="M241" s="9" t="str">
        <f t="shared" si="103"/>
        <v>10:58.18</v>
      </c>
      <c r="N241" s="9" t="str">
        <f t="shared" si="104"/>
        <v>10:58.18</v>
      </c>
      <c r="O241" s="9" t="str">
        <f t="shared" si="105"/>
        <v>10:58.18</v>
      </c>
      <c r="P241" s="9" t="str">
        <f t="shared" si="106"/>
        <v>10:58.18</v>
      </c>
      <c r="R241" s="9">
        <f t="shared" si="107"/>
        <v>0.007619424074074075</v>
      </c>
      <c r="S241" s="9">
        <f t="shared" si="108"/>
        <v>0.00766392074872426</v>
      </c>
      <c r="T241" s="9" t="str">
        <f t="shared" si="109"/>
        <v>11:02.16</v>
      </c>
      <c r="U241" s="9" t="str">
        <f t="shared" si="110"/>
        <v>11:02.16</v>
      </c>
      <c r="V241" s="7" t="s">
        <v>784</v>
      </c>
    </row>
    <row r="242" spans="2:22" ht="12.75">
      <c r="B242" s="8">
        <v>2</v>
      </c>
      <c r="C242" s="7" t="s">
        <v>957</v>
      </c>
      <c r="D242" s="7" t="str">
        <f t="shared" si="102"/>
        <v> 10:58.40</v>
      </c>
      <c r="E242" s="7" t="s">
        <v>782</v>
      </c>
      <c r="G242" s="7" t="s">
        <v>795</v>
      </c>
      <c r="H242" s="7" t="s">
        <v>791</v>
      </c>
      <c r="I242" s="7" t="s">
        <v>849</v>
      </c>
      <c r="J242" s="7" t="s">
        <v>1896</v>
      </c>
      <c r="K242" s="7" t="s">
        <v>1903</v>
      </c>
      <c r="L242" s="7" t="s">
        <v>784</v>
      </c>
      <c r="M242" s="9" t="str">
        <f t="shared" si="103"/>
        <v>10:58.40</v>
      </c>
      <c r="N242" s="9" t="str">
        <f t="shared" si="104"/>
        <v>10:58.40</v>
      </c>
      <c r="O242" s="9" t="str">
        <f t="shared" si="105"/>
        <v>10:58.40</v>
      </c>
      <c r="P242" s="9" t="str">
        <f t="shared" si="106"/>
        <v>10:58.40</v>
      </c>
      <c r="R242" s="9">
        <f t="shared" si="107"/>
        <v>0.00762197037037037</v>
      </c>
      <c r="S242" s="9">
        <f t="shared" si="108"/>
        <v>0.007666481915136296</v>
      </c>
      <c r="T242" s="9" t="str">
        <f t="shared" si="109"/>
        <v>11:02.38</v>
      </c>
      <c r="U242" s="9" t="str">
        <f t="shared" si="110"/>
        <v>11:02.38</v>
      </c>
      <c r="V242" s="7" t="s">
        <v>784</v>
      </c>
    </row>
    <row r="243" spans="2:22" ht="12.75">
      <c r="B243" s="8">
        <v>1</v>
      </c>
      <c r="C243" s="7" t="s">
        <v>958</v>
      </c>
      <c r="D243" s="7" t="str">
        <f t="shared" si="102"/>
        <v> 11:01.16</v>
      </c>
      <c r="E243" s="7" t="s">
        <v>782</v>
      </c>
      <c r="G243" s="7" t="s">
        <v>889</v>
      </c>
      <c r="H243" s="7">
        <v>11</v>
      </c>
      <c r="I243" s="7" t="s">
        <v>831</v>
      </c>
      <c r="J243" s="7" t="s">
        <v>1889</v>
      </c>
      <c r="K243" s="7" t="s">
        <v>1904</v>
      </c>
      <c r="L243" s="7" t="s">
        <v>784</v>
      </c>
      <c r="M243" s="9" t="str">
        <f t="shared" si="103"/>
        <v>11:01.16</v>
      </c>
      <c r="N243" s="9" t="str">
        <f t="shared" si="104"/>
        <v>11:01.16</v>
      </c>
      <c r="O243" s="9" t="str">
        <f t="shared" si="105"/>
        <v>11:01.16</v>
      </c>
      <c r="P243" s="9" t="str">
        <f t="shared" si="106"/>
        <v>11:01.16</v>
      </c>
      <c r="R243" s="9">
        <f t="shared" si="107"/>
        <v>0.007653914814814816</v>
      </c>
      <c r="S243" s="9">
        <f t="shared" si="108"/>
        <v>0.007698612911941853</v>
      </c>
      <c r="T243" s="9" t="str">
        <f t="shared" si="109"/>
        <v>11:05.16</v>
      </c>
      <c r="U243" s="9" t="str">
        <f t="shared" si="110"/>
        <v>11:05.16</v>
      </c>
      <c r="V243" s="7" t="s">
        <v>784</v>
      </c>
    </row>
    <row r="244" spans="3:22" ht="12.75">
      <c r="C244" s="7" t="s">
        <v>959</v>
      </c>
      <c r="D244" s="7" t="str">
        <f t="shared" si="102"/>
        <v> 11:07.15</v>
      </c>
      <c r="E244" s="7" t="s">
        <v>782</v>
      </c>
      <c r="G244" s="7" t="s">
        <v>1637</v>
      </c>
      <c r="H244" s="7" t="s">
        <v>961</v>
      </c>
      <c r="I244" s="7" t="s">
        <v>880</v>
      </c>
      <c r="J244" s="7" t="s">
        <v>743</v>
      </c>
      <c r="K244" s="7" t="s">
        <v>398</v>
      </c>
      <c r="L244" s="7" t="s">
        <v>784</v>
      </c>
      <c r="M244" s="9" t="str">
        <f t="shared" si="103"/>
        <v>11:07.15</v>
      </c>
      <c r="N244" s="9" t="str">
        <f t="shared" si="104"/>
        <v>11:07.15</v>
      </c>
      <c r="O244" s="9" t="str">
        <f t="shared" si="105"/>
        <v>11:07.15</v>
      </c>
      <c r="P244" s="9" t="str">
        <f t="shared" si="106"/>
        <v>11:07.15</v>
      </c>
      <c r="R244" s="9">
        <f t="shared" si="107"/>
        <v>0.007723243518518519</v>
      </c>
      <c r="S244" s="9">
        <f t="shared" si="108"/>
        <v>0.007768346488342316</v>
      </c>
      <c r="T244" s="9" t="str">
        <f t="shared" si="109"/>
        <v>11:11.19</v>
      </c>
      <c r="U244" s="9" t="str">
        <f t="shared" si="110"/>
        <v>11:11.19</v>
      </c>
      <c r="V244" s="7" t="s">
        <v>784</v>
      </c>
    </row>
    <row r="245" spans="3:22" ht="12.75">
      <c r="C245" s="7" t="s">
        <v>960</v>
      </c>
      <c r="D245" s="7" t="str">
        <f t="shared" si="102"/>
        <v> 11:07.37</v>
      </c>
      <c r="E245" s="7" t="s">
        <v>782</v>
      </c>
      <c r="G245" s="7" t="s">
        <v>772</v>
      </c>
      <c r="H245" s="7">
        <v>12</v>
      </c>
      <c r="I245" s="7" t="s">
        <v>858</v>
      </c>
      <c r="J245" s="7" t="s">
        <v>745</v>
      </c>
      <c r="K245" s="7" t="s">
        <v>399</v>
      </c>
      <c r="L245" s="7" t="s">
        <v>784</v>
      </c>
      <c r="M245" s="9" t="str">
        <f t="shared" si="103"/>
        <v>11:07.37</v>
      </c>
      <c r="N245" s="9" t="str">
        <f t="shared" si="104"/>
        <v>11:07.37</v>
      </c>
      <c r="O245" s="9" t="str">
        <f t="shared" si="105"/>
        <v>11:07.37</v>
      </c>
      <c r="P245" s="9" t="str">
        <f t="shared" si="106"/>
        <v>11:07.37</v>
      </c>
      <c r="R245" s="9">
        <f t="shared" si="107"/>
        <v>0.007725789814814815</v>
      </c>
      <c r="S245" s="9">
        <f t="shared" si="108"/>
        <v>0.007770907654754352</v>
      </c>
      <c r="T245" s="9" t="str">
        <f t="shared" si="109"/>
        <v>11:11.41</v>
      </c>
      <c r="U245" s="9" t="str">
        <f t="shared" si="110"/>
        <v>11:11.41</v>
      </c>
      <c r="V245" s="7" t="s">
        <v>784</v>
      </c>
    </row>
    <row r="246" spans="3:22" ht="12.75">
      <c r="C246" s="7" t="s">
        <v>961</v>
      </c>
      <c r="D246" s="7" t="str">
        <f t="shared" si="102"/>
        <v> 11:13.26</v>
      </c>
      <c r="E246" s="7" t="s">
        <v>782</v>
      </c>
      <c r="G246" s="7" t="s">
        <v>1539</v>
      </c>
      <c r="H246" s="7" t="s">
        <v>962</v>
      </c>
      <c r="I246" s="7" t="s">
        <v>816</v>
      </c>
      <c r="J246" s="7" t="s">
        <v>338</v>
      </c>
      <c r="K246" s="7" t="s">
        <v>400</v>
      </c>
      <c r="L246" s="7" t="s">
        <v>784</v>
      </c>
      <c r="M246" s="9" t="str">
        <f t="shared" si="103"/>
        <v>11:13.26</v>
      </c>
      <c r="N246" s="9" t="str">
        <f t="shared" si="104"/>
        <v>11:13.26</v>
      </c>
      <c r="O246" s="9" t="str">
        <f t="shared" si="105"/>
        <v>11:13.26</v>
      </c>
      <c r="P246" s="9" t="str">
        <f t="shared" si="106"/>
        <v>11:13.26</v>
      </c>
      <c r="R246" s="9">
        <f t="shared" si="107"/>
        <v>0.007793961111111111</v>
      </c>
      <c r="S246" s="9">
        <f t="shared" si="108"/>
        <v>0.00783947706460389</v>
      </c>
      <c r="T246" s="9" t="str">
        <f t="shared" si="109"/>
        <v>11:17.33</v>
      </c>
      <c r="U246" s="9" t="str">
        <f t="shared" si="110"/>
        <v>11:17.33</v>
      </c>
      <c r="V246" s="7" t="s">
        <v>784</v>
      </c>
    </row>
    <row r="247" spans="3:23" ht="12.75">
      <c r="C247" s="7" t="s">
        <v>962</v>
      </c>
      <c r="D247" s="7" t="str">
        <f t="shared" si="102"/>
        <v> 11:18.67</v>
      </c>
      <c r="E247" s="7" t="s">
        <v>782</v>
      </c>
      <c r="G247" s="7" t="s">
        <v>1511</v>
      </c>
      <c r="H247" s="7" t="s">
        <v>961</v>
      </c>
      <c r="I247" s="7" t="s">
        <v>830</v>
      </c>
      <c r="J247" s="7" t="s">
        <v>1389</v>
      </c>
      <c r="K247" s="7" t="s">
        <v>1268</v>
      </c>
      <c r="L247" s="7" t="s">
        <v>784</v>
      </c>
      <c r="M247" s="9" t="str">
        <f t="shared" si="103"/>
        <v>11:18.67</v>
      </c>
      <c r="N247" s="9" t="str">
        <f t="shared" si="104"/>
        <v>11:18.67</v>
      </c>
      <c r="O247" s="9" t="str">
        <f t="shared" si="105"/>
        <v>11:18.67</v>
      </c>
      <c r="P247" s="9" t="str">
        <f t="shared" si="106"/>
        <v>11:18.67</v>
      </c>
      <c r="R247" s="9">
        <f t="shared" si="107"/>
        <v>0.00785657685185185</v>
      </c>
      <c r="S247" s="9">
        <f t="shared" si="108"/>
        <v>0.00790245847500898</v>
      </c>
      <c r="T247" s="9" t="str">
        <f t="shared" si="109"/>
        <v>11:22.77</v>
      </c>
      <c r="U247" s="9" t="str">
        <f t="shared" si="110"/>
        <v>11:22.77</v>
      </c>
      <c r="V247" s="7" t="s">
        <v>784</v>
      </c>
      <c r="W247" s="7" t="s">
        <v>225</v>
      </c>
    </row>
    <row r="248" spans="3:23" ht="12.75">
      <c r="C248" s="7" t="s">
        <v>963</v>
      </c>
      <c r="D248" s="7" t="str">
        <f aca="true" t="shared" si="111" ref="D248:D256">IF(V248="Y",IF(L248="Y"," "&amp;U248,"-"&amp;U248),IF(L248="M"," "&amp;P248,"-"&amp;P248))</f>
        <v> 11:19.43</v>
      </c>
      <c r="E248" s="7" t="s">
        <v>782</v>
      </c>
      <c r="G248" s="7" t="s">
        <v>1654</v>
      </c>
      <c r="H248" s="7" t="s">
        <v>962</v>
      </c>
      <c r="I248" s="7" t="s">
        <v>819</v>
      </c>
      <c r="J248" s="7" t="s">
        <v>599</v>
      </c>
      <c r="K248" s="7" t="s">
        <v>424</v>
      </c>
      <c r="L248" s="7" t="s">
        <v>784</v>
      </c>
      <c r="M248" s="9" t="str">
        <f t="shared" si="103"/>
        <v>11:19.43</v>
      </c>
      <c r="N248" s="9" t="str">
        <f aca="true" t="shared" si="112" ref="N248:N256">IF(L248="Y",M248*0.9942,M248)</f>
        <v>11:19.43</v>
      </c>
      <c r="O248" s="9" t="str">
        <f t="shared" si="105"/>
        <v>11:19.43</v>
      </c>
      <c r="P248" s="9" t="str">
        <f t="shared" si="106"/>
        <v>11:19.43</v>
      </c>
      <c r="R248" s="9">
        <f t="shared" si="107"/>
        <v>0.007865373148148147</v>
      </c>
      <c r="S248" s="9">
        <f aca="true" t="shared" si="113" ref="S248:S256">IF(L248="M",R248*1.0058399,R248)</f>
        <v>0.007911306140796017</v>
      </c>
      <c r="T248" s="9" t="str">
        <f t="shared" si="109"/>
        <v>11:23.54</v>
      </c>
      <c r="U248" s="9" t="str">
        <f t="shared" si="110"/>
        <v>11:23.54</v>
      </c>
      <c r="V248" s="7" t="s">
        <v>784</v>
      </c>
      <c r="W248" s="9"/>
    </row>
    <row r="249" spans="3:22" ht="12.75">
      <c r="C249" s="7" t="s">
        <v>791</v>
      </c>
      <c r="D249" s="7" t="str">
        <f t="shared" si="111"/>
        <v> 11:19.55</v>
      </c>
      <c r="E249" s="7" t="s">
        <v>782</v>
      </c>
      <c r="G249" s="7" t="s">
        <v>446</v>
      </c>
      <c r="H249" s="7" t="s">
        <v>961</v>
      </c>
      <c r="I249" s="7" t="s">
        <v>840</v>
      </c>
      <c r="J249" s="7" t="s">
        <v>1455</v>
      </c>
      <c r="K249" s="7" t="s">
        <v>1269</v>
      </c>
      <c r="L249" s="7" t="s">
        <v>784</v>
      </c>
      <c r="M249" s="9" t="str">
        <f t="shared" si="103"/>
        <v>11:19.55</v>
      </c>
      <c r="N249" s="9" t="str">
        <f t="shared" si="112"/>
        <v>11:19.55</v>
      </c>
      <c r="O249" s="9" t="str">
        <f t="shared" si="105"/>
        <v>11:19.55</v>
      </c>
      <c r="P249" s="9" t="str">
        <f t="shared" si="106"/>
        <v>11:19.55</v>
      </c>
      <c r="R249" s="9">
        <f t="shared" si="107"/>
        <v>0.007866762037037036</v>
      </c>
      <c r="S249" s="9">
        <f t="shared" si="113"/>
        <v>0.007912703140657128</v>
      </c>
      <c r="T249" s="9" t="str">
        <f t="shared" si="109"/>
        <v>11:23.66</v>
      </c>
      <c r="U249" s="9" t="str">
        <f t="shared" si="110"/>
        <v>11:23.66</v>
      </c>
      <c r="V249" s="7" t="s">
        <v>784</v>
      </c>
    </row>
    <row r="250" spans="3:22" ht="12.75">
      <c r="C250" s="7" t="s">
        <v>964</v>
      </c>
      <c r="D250" s="7" t="str">
        <f t="shared" si="111"/>
        <v> 11:25.09</v>
      </c>
      <c r="E250" s="7" t="s">
        <v>782</v>
      </c>
      <c r="G250" s="7" t="s">
        <v>1700</v>
      </c>
      <c r="H250" s="7" t="s">
        <v>791</v>
      </c>
      <c r="I250" s="7" t="s">
        <v>2056</v>
      </c>
      <c r="J250" s="7" t="s">
        <v>1891</v>
      </c>
      <c r="K250" s="7" t="s">
        <v>1905</v>
      </c>
      <c r="L250" s="7" t="s">
        <v>784</v>
      </c>
      <c r="M250" s="9" t="str">
        <f t="shared" si="103"/>
        <v>11:25.09</v>
      </c>
      <c r="N250" s="9" t="str">
        <f t="shared" si="112"/>
        <v>11:25.09</v>
      </c>
      <c r="O250" s="9" t="str">
        <f t="shared" si="105"/>
        <v>11:25.09</v>
      </c>
      <c r="P250" s="9" t="str">
        <f t="shared" si="106"/>
        <v>11:25.09</v>
      </c>
      <c r="R250" s="9">
        <f t="shared" si="107"/>
        <v>0.007930882407407407</v>
      </c>
      <c r="S250" s="9">
        <f t="shared" si="113"/>
        <v>0.007977197967578425</v>
      </c>
      <c r="T250" s="9" t="str">
        <f t="shared" si="109"/>
        <v>11:29.23</v>
      </c>
      <c r="U250" s="9" t="str">
        <f t="shared" si="110"/>
        <v>11:29.23</v>
      </c>
      <c r="V250" s="7" t="s">
        <v>784</v>
      </c>
    </row>
    <row r="251" spans="3:22" ht="12.75">
      <c r="C251" s="7" t="s">
        <v>965</v>
      </c>
      <c r="D251" s="7" t="str">
        <f t="shared" si="111"/>
        <v> 11:26.01</v>
      </c>
      <c r="E251" s="7" t="s">
        <v>782</v>
      </c>
      <c r="G251" s="7" t="s">
        <v>168</v>
      </c>
      <c r="H251" s="7" t="s">
        <v>963</v>
      </c>
      <c r="I251" s="7" t="s">
        <v>817</v>
      </c>
      <c r="J251" s="7" t="s">
        <v>344</v>
      </c>
      <c r="K251" s="7" t="s">
        <v>401</v>
      </c>
      <c r="L251" s="7" t="s">
        <v>784</v>
      </c>
      <c r="M251" s="9" t="str">
        <f t="shared" si="103"/>
        <v>11:26.01</v>
      </c>
      <c r="N251" s="9" t="str">
        <f t="shared" si="112"/>
        <v>11:26.01</v>
      </c>
      <c r="O251" s="9" t="str">
        <f t="shared" si="105"/>
        <v>11:26.01</v>
      </c>
      <c r="P251" s="9" t="str">
        <f t="shared" si="106"/>
        <v>11:26.01</v>
      </c>
      <c r="R251" s="9">
        <f t="shared" si="107"/>
        <v>0.007941530555555555</v>
      </c>
      <c r="S251" s="9">
        <f t="shared" si="113"/>
        <v>0.007987908299846944</v>
      </c>
      <c r="T251" s="9" t="str">
        <f t="shared" si="109"/>
        <v>11:30.16</v>
      </c>
      <c r="U251" s="9" t="str">
        <f t="shared" si="110"/>
        <v>11:30.16</v>
      </c>
      <c r="V251" s="7" t="s">
        <v>784</v>
      </c>
    </row>
    <row r="252" spans="3:23" ht="12.75">
      <c r="C252" s="7" t="s">
        <v>966</v>
      </c>
      <c r="D252" s="7" t="str">
        <f t="shared" si="111"/>
        <v> 11:26.07</v>
      </c>
      <c r="E252" s="7" t="s">
        <v>782</v>
      </c>
      <c r="G252" s="7" t="s">
        <v>1639</v>
      </c>
      <c r="H252" s="7" t="s">
        <v>791</v>
      </c>
      <c r="I252" s="7" t="s">
        <v>848</v>
      </c>
      <c r="J252" s="7" t="s">
        <v>601</v>
      </c>
      <c r="K252" s="7" t="s">
        <v>425</v>
      </c>
      <c r="L252" s="7" t="s">
        <v>784</v>
      </c>
      <c r="M252" s="9" t="str">
        <f t="shared" si="103"/>
        <v>11:26.07</v>
      </c>
      <c r="N252" s="9" t="str">
        <f t="shared" si="112"/>
        <v>11:26.07</v>
      </c>
      <c r="O252" s="9" t="str">
        <f t="shared" si="105"/>
        <v>11:26.07</v>
      </c>
      <c r="P252" s="9" t="str">
        <f t="shared" si="106"/>
        <v>11:26.07</v>
      </c>
      <c r="R252" s="9">
        <f t="shared" si="107"/>
        <v>0.007942224999999999</v>
      </c>
      <c r="S252" s="9">
        <f t="shared" si="113"/>
        <v>0.007988606799777498</v>
      </c>
      <c r="T252" s="9" t="str">
        <f t="shared" si="109"/>
        <v>11:30.22</v>
      </c>
      <c r="U252" s="9" t="str">
        <f t="shared" si="110"/>
        <v>11:30.22</v>
      </c>
      <c r="V252" s="7" t="s">
        <v>784</v>
      </c>
      <c r="W252" s="9"/>
    </row>
    <row r="253" spans="3:22" ht="12.75">
      <c r="C253" s="7" t="s">
        <v>967</v>
      </c>
      <c r="D253" s="7" t="str">
        <f t="shared" si="111"/>
        <v> 11:34.10</v>
      </c>
      <c r="E253" s="7" t="s">
        <v>782</v>
      </c>
      <c r="G253" s="7" t="s">
        <v>1270</v>
      </c>
      <c r="H253" s="7" t="s">
        <v>961</v>
      </c>
      <c r="I253" s="7" t="s">
        <v>897</v>
      </c>
      <c r="J253" s="7" t="s">
        <v>403</v>
      </c>
      <c r="K253" s="7" t="s">
        <v>402</v>
      </c>
      <c r="L253" s="7" t="s">
        <v>784</v>
      </c>
      <c r="M253" s="9" t="str">
        <f t="shared" si="103"/>
        <v>11:34.10</v>
      </c>
      <c r="N253" s="9" t="str">
        <f t="shared" si="112"/>
        <v>11:34.10</v>
      </c>
      <c r="O253" s="9" t="str">
        <f t="shared" si="105"/>
        <v>11:34.10</v>
      </c>
      <c r="P253" s="9" t="str">
        <f t="shared" si="106"/>
        <v>11:34.10</v>
      </c>
      <c r="R253" s="9">
        <f t="shared" si="107"/>
        <v>0.008035164814814814</v>
      </c>
      <c r="S253" s="9">
        <f t="shared" si="113"/>
        <v>0.008082089373816851</v>
      </c>
      <c r="T253" s="9" t="str">
        <f t="shared" si="109"/>
        <v>11:38.29</v>
      </c>
      <c r="U253" s="9" t="str">
        <f t="shared" si="110"/>
        <v>11:38.29</v>
      </c>
      <c r="V253" s="7" t="s">
        <v>784</v>
      </c>
    </row>
    <row r="254" spans="3:23" ht="12.75">
      <c r="C254" s="7" t="s">
        <v>968</v>
      </c>
      <c r="D254" s="7" t="str">
        <f t="shared" si="111"/>
        <v> 11:34.65</v>
      </c>
      <c r="E254" s="7" t="s">
        <v>782</v>
      </c>
      <c r="G254" s="7" t="s">
        <v>1640</v>
      </c>
      <c r="H254" s="7" t="s">
        <v>962</v>
      </c>
      <c r="I254" s="7" t="s">
        <v>814</v>
      </c>
      <c r="J254" s="7" t="s">
        <v>269</v>
      </c>
      <c r="K254" s="7" t="s">
        <v>136</v>
      </c>
      <c r="L254" s="7" t="s">
        <v>784</v>
      </c>
      <c r="M254" s="9" t="str">
        <f t="shared" si="103"/>
        <v>11:34.65</v>
      </c>
      <c r="N254" s="9" t="str">
        <f t="shared" si="112"/>
        <v>11:34.65</v>
      </c>
      <c r="O254" s="9" t="str">
        <f t="shared" si="105"/>
        <v>11:34.65</v>
      </c>
      <c r="P254" s="9" t="str">
        <f t="shared" si="106"/>
        <v>11:34.65</v>
      </c>
      <c r="R254" s="9">
        <f t="shared" si="107"/>
        <v>0.008041530555555555</v>
      </c>
      <c r="S254" s="9">
        <f t="shared" si="113"/>
        <v>0.008088492289846944</v>
      </c>
      <c r="T254" s="9" t="str">
        <f t="shared" si="109"/>
        <v>11:38.85</v>
      </c>
      <c r="U254" s="9" t="str">
        <f t="shared" si="110"/>
        <v>11:38.85</v>
      </c>
      <c r="V254" s="7" t="s">
        <v>784</v>
      </c>
      <c r="W254" s="9" t="s">
        <v>230</v>
      </c>
    </row>
    <row r="255" spans="3:23" ht="12.75">
      <c r="C255" s="7" t="s">
        <v>969</v>
      </c>
      <c r="D255" s="7" t="str">
        <f t="shared" si="111"/>
        <v> 11:37.64 f</v>
      </c>
      <c r="G255" s="7" t="s">
        <v>1638</v>
      </c>
      <c r="H255" s="7" t="s">
        <v>791</v>
      </c>
      <c r="I255" s="7" t="s">
        <v>217</v>
      </c>
      <c r="J255" s="7" t="s">
        <v>1982</v>
      </c>
      <c r="K255" s="7" t="s">
        <v>1981</v>
      </c>
      <c r="L255" s="7" t="s">
        <v>784</v>
      </c>
      <c r="M255" s="9">
        <f t="shared" si="103"/>
        <v>0.008074516666666667</v>
      </c>
      <c r="N255" s="9">
        <f t="shared" si="112"/>
        <v>0.008074516666666667</v>
      </c>
      <c r="O255" s="9" t="str">
        <f t="shared" si="105"/>
        <v>11:37.64</v>
      </c>
      <c r="P255" s="9" t="str">
        <f t="shared" si="106"/>
        <v>11:37.64 f</v>
      </c>
      <c r="R255" s="9" t="b">
        <f t="shared" si="107"/>
        <v>0</v>
      </c>
      <c r="S255" s="9">
        <f t="shared" si="113"/>
        <v>0</v>
      </c>
      <c r="T255" s="9" t="str">
        <f t="shared" si="109"/>
        <v>00:00.00</v>
      </c>
      <c r="U255" s="9" t="str">
        <f t="shared" si="110"/>
        <v>00:00.00 f</v>
      </c>
      <c r="V255" s="7" t="s">
        <v>784</v>
      </c>
      <c r="W255" s="9"/>
    </row>
    <row r="256" spans="3:22" ht="12.75">
      <c r="C256" s="7" t="s">
        <v>970</v>
      </c>
      <c r="D256" s="7" t="str">
        <f t="shared" si="111"/>
        <v> 11:40.23</v>
      </c>
      <c r="E256" s="7" t="s">
        <v>782</v>
      </c>
      <c r="G256" s="7" t="s">
        <v>1815</v>
      </c>
      <c r="H256" s="7" t="s">
        <v>963</v>
      </c>
      <c r="I256" s="7" t="s">
        <v>314</v>
      </c>
      <c r="J256" s="7" t="s">
        <v>1442</v>
      </c>
      <c r="K256" s="7" t="s">
        <v>1271</v>
      </c>
      <c r="L256" s="7" t="s">
        <v>784</v>
      </c>
      <c r="M256" s="9" t="str">
        <f t="shared" si="103"/>
        <v>11:40.23</v>
      </c>
      <c r="N256" s="9" t="str">
        <f t="shared" si="112"/>
        <v>11:40.23</v>
      </c>
      <c r="O256" s="9" t="str">
        <f t="shared" si="105"/>
        <v>11:40.23</v>
      </c>
      <c r="P256" s="9" t="str">
        <f t="shared" si="106"/>
        <v>11:40.23</v>
      </c>
      <c r="R256" s="9">
        <f t="shared" si="107"/>
        <v>0.008106113888888888</v>
      </c>
      <c r="S256" s="9">
        <f t="shared" si="113"/>
        <v>0.00815345278338861</v>
      </c>
      <c r="T256" s="9" t="str">
        <f t="shared" si="109"/>
        <v>11:44.46</v>
      </c>
      <c r="U256" s="9" t="str">
        <f t="shared" si="110"/>
        <v>11:44.46</v>
      </c>
      <c r="V256" s="7" t="s">
        <v>784</v>
      </c>
    </row>
    <row r="257" spans="3:22" ht="12.75">
      <c r="C257" s="7" t="s">
        <v>971</v>
      </c>
      <c r="D257" s="7" t="str">
        <f aca="true" t="shared" si="114" ref="D257:D264">IF(V257="Y",IF(L257="Y"," "&amp;U257,"-"&amp;U257),IF(L257="M"," "&amp;P257,"-"&amp;P257))</f>
        <v> 11:42.34 f</v>
      </c>
      <c r="G257" s="7" t="s">
        <v>1983</v>
      </c>
      <c r="I257" s="7" t="s">
        <v>1984</v>
      </c>
      <c r="J257" s="7" t="s">
        <v>1985</v>
      </c>
      <c r="K257" s="7" t="s">
        <v>1986</v>
      </c>
      <c r="L257" s="7" t="s">
        <v>784</v>
      </c>
      <c r="M257" s="9">
        <f>IF(E257="F",K257,K257+0.0000016)</f>
        <v>0.008128914814814814</v>
      </c>
      <c r="N257" s="9">
        <f aca="true" t="shared" si="115" ref="N257:N264">IF(L257="Y",M257*0.9942,M257)</f>
        <v>0.008128914814814814</v>
      </c>
      <c r="O257" s="9" t="str">
        <f t="shared" si="105"/>
        <v>11:42.34</v>
      </c>
      <c r="P257" s="9" t="str">
        <f>IF(E257="F",O257,O257&amp;" f")</f>
        <v>11:42.34 f</v>
      </c>
      <c r="R257" s="9" t="b">
        <f>IF(E257="F",K257+0.0000016)</f>
        <v>0</v>
      </c>
      <c r="S257" s="9">
        <f aca="true" t="shared" si="116" ref="S257:S264">IF(L257="M",R257*1.0058399,R257)</f>
        <v>0</v>
      </c>
      <c r="T257" s="9" t="str">
        <f t="shared" si="109"/>
        <v>00:00.00</v>
      </c>
      <c r="U257" s="9" t="str">
        <f>IF(E257="F",T257,T257&amp;" f")</f>
        <v>00:00.00 f</v>
      </c>
      <c r="V257" s="7" t="s">
        <v>784</v>
      </c>
    </row>
    <row r="258" spans="3:22" ht="12.75">
      <c r="C258" s="7" t="s">
        <v>973</v>
      </c>
      <c r="D258" s="7" t="str">
        <f t="shared" si="114"/>
        <v> 11:42.51</v>
      </c>
      <c r="E258" s="7" t="s">
        <v>782</v>
      </c>
      <c r="G258" s="7" t="s">
        <v>1565</v>
      </c>
      <c r="H258" s="7">
        <v>11</v>
      </c>
      <c r="I258" s="7" t="s">
        <v>783</v>
      </c>
      <c r="J258" s="7" t="s">
        <v>1116</v>
      </c>
      <c r="K258" s="7" t="s">
        <v>1141</v>
      </c>
      <c r="L258" s="7" t="s">
        <v>784</v>
      </c>
      <c r="M258" s="9" t="str">
        <f t="shared" si="103"/>
        <v>11:42.51</v>
      </c>
      <c r="N258" s="9" t="str">
        <f t="shared" si="115"/>
        <v>11:42.51</v>
      </c>
      <c r="O258" s="9" t="str">
        <f t="shared" si="105"/>
        <v>11:42.51</v>
      </c>
      <c r="P258" s="9" t="str">
        <f t="shared" si="106"/>
        <v>11:42.51</v>
      </c>
      <c r="R258" s="9">
        <f t="shared" si="107"/>
        <v>0.008132502777777778</v>
      </c>
      <c r="S258" s="9">
        <f t="shared" si="116"/>
        <v>0.008179995780749722</v>
      </c>
      <c r="T258" s="9" t="str">
        <f t="shared" si="109"/>
        <v>11:46.75</v>
      </c>
      <c r="U258" s="9" t="str">
        <f t="shared" si="110"/>
        <v>11:46.75</v>
      </c>
      <c r="V258" s="7" t="s">
        <v>784</v>
      </c>
    </row>
    <row r="259" spans="3:22" ht="12.75">
      <c r="C259" s="7" t="s">
        <v>974</v>
      </c>
      <c r="D259" s="7" t="str">
        <f t="shared" si="114"/>
        <v> 11:42.66</v>
      </c>
      <c r="E259" s="7" t="s">
        <v>782</v>
      </c>
      <c r="G259" s="7" t="s">
        <v>166</v>
      </c>
      <c r="H259" s="7" t="s">
        <v>961</v>
      </c>
      <c r="I259" s="7" t="s">
        <v>840</v>
      </c>
      <c r="J259" s="7" t="s">
        <v>154</v>
      </c>
      <c r="K259" s="7" t="s">
        <v>167</v>
      </c>
      <c r="L259" s="7" t="s">
        <v>784</v>
      </c>
      <c r="M259" s="9" t="str">
        <f t="shared" si="103"/>
        <v>11:42.66</v>
      </c>
      <c r="N259" s="9" t="str">
        <f t="shared" si="115"/>
        <v>11:42.66</v>
      </c>
      <c r="O259" s="9" t="str">
        <f t="shared" si="105"/>
        <v>11:42.66</v>
      </c>
      <c r="P259" s="9" t="str">
        <f t="shared" si="106"/>
        <v>11:42.66</v>
      </c>
      <c r="R259" s="9">
        <f t="shared" si="107"/>
        <v>0.008134238888888888</v>
      </c>
      <c r="S259" s="9">
        <f t="shared" si="116"/>
        <v>0.00818174203057611</v>
      </c>
      <c r="T259" s="9" t="str">
        <f t="shared" si="109"/>
        <v>11:46.90</v>
      </c>
      <c r="U259" s="9" t="str">
        <f t="shared" si="110"/>
        <v>11:46.90</v>
      </c>
      <c r="V259" s="7" t="s">
        <v>784</v>
      </c>
    </row>
    <row r="260" spans="3:23" ht="12.75">
      <c r="C260" s="7" t="s">
        <v>1083</v>
      </c>
      <c r="D260" s="7" t="str">
        <f t="shared" si="114"/>
        <v> 11:43.40</v>
      </c>
      <c r="E260" s="7" t="s">
        <v>782</v>
      </c>
      <c r="G260" s="7" t="s">
        <v>226</v>
      </c>
      <c r="H260" s="7" t="s">
        <v>963</v>
      </c>
      <c r="I260" s="7" t="s">
        <v>835</v>
      </c>
      <c r="J260" s="7" t="s">
        <v>146</v>
      </c>
      <c r="K260" s="7" t="s">
        <v>147</v>
      </c>
      <c r="L260" s="7" t="s">
        <v>784</v>
      </c>
      <c r="M260" s="9" t="str">
        <f t="shared" si="103"/>
        <v>11:43.40</v>
      </c>
      <c r="N260" s="9" t="str">
        <f t="shared" si="115"/>
        <v>11:43.40</v>
      </c>
      <c r="O260" s="9" t="str">
        <f t="shared" si="105"/>
        <v>11:43.40</v>
      </c>
      <c r="P260" s="9" t="str">
        <f t="shared" si="106"/>
        <v>11:43.40</v>
      </c>
      <c r="R260" s="9">
        <f t="shared" si="107"/>
        <v>0.008142803703703703</v>
      </c>
      <c r="S260" s="9">
        <f t="shared" si="116"/>
        <v>0.008190356863052963</v>
      </c>
      <c r="T260" s="9" t="str">
        <f t="shared" si="109"/>
        <v>11:47.65</v>
      </c>
      <c r="U260" s="9" t="str">
        <f t="shared" si="110"/>
        <v>11:47.65</v>
      </c>
      <c r="V260" s="7" t="s">
        <v>784</v>
      </c>
      <c r="W260" s="7" t="s">
        <v>227</v>
      </c>
    </row>
    <row r="261" spans="3:22" ht="12.75">
      <c r="C261" s="7" t="s">
        <v>1084</v>
      </c>
      <c r="D261" s="7" t="str">
        <f t="shared" si="114"/>
        <v> 11:43.98</v>
      </c>
      <c r="E261" s="7" t="s">
        <v>782</v>
      </c>
      <c r="G261" s="7" t="s">
        <v>215</v>
      </c>
      <c r="H261" s="7" t="s">
        <v>962</v>
      </c>
      <c r="I261" s="7" t="s">
        <v>923</v>
      </c>
      <c r="J261" s="7" t="s">
        <v>627</v>
      </c>
      <c r="K261" s="7" t="s">
        <v>427</v>
      </c>
      <c r="L261" s="7" t="s">
        <v>784</v>
      </c>
      <c r="M261" s="9" t="str">
        <f t="shared" si="103"/>
        <v>11:43.98</v>
      </c>
      <c r="N261" s="9" t="str">
        <f t="shared" si="115"/>
        <v>11:43.98</v>
      </c>
      <c r="O261" s="9" t="str">
        <f t="shared" si="105"/>
        <v>11:43.98</v>
      </c>
      <c r="P261" s="9" t="str">
        <f t="shared" si="106"/>
        <v>11:43.98</v>
      </c>
      <c r="R261" s="9">
        <f t="shared" si="107"/>
        <v>0.008149516666666665</v>
      </c>
      <c r="S261" s="9">
        <f t="shared" si="116"/>
        <v>0.008197109029048332</v>
      </c>
      <c r="T261" s="9" t="str">
        <f t="shared" si="109"/>
        <v>11:48.23</v>
      </c>
      <c r="U261" s="9" t="str">
        <f t="shared" si="110"/>
        <v>11:48.23</v>
      </c>
      <c r="V261" s="7" t="s">
        <v>784</v>
      </c>
    </row>
    <row r="262" spans="3:23" ht="12.75">
      <c r="C262" s="7" t="s">
        <v>1085</v>
      </c>
      <c r="D262" s="7" t="str">
        <f t="shared" si="114"/>
        <v> 11:46.95</v>
      </c>
      <c r="E262" s="7" t="s">
        <v>782</v>
      </c>
      <c r="G262" s="7" t="s">
        <v>1272</v>
      </c>
      <c r="H262" s="7" t="s">
        <v>963</v>
      </c>
      <c r="I262" s="7" t="s">
        <v>828</v>
      </c>
      <c r="J262" s="7" t="s">
        <v>1273</v>
      </c>
      <c r="K262" s="7" t="s">
        <v>1274</v>
      </c>
      <c r="L262" s="7" t="s">
        <v>784</v>
      </c>
      <c r="M262" s="9" t="str">
        <f t="shared" si="103"/>
        <v>11:46.95</v>
      </c>
      <c r="N262" s="9" t="str">
        <f t="shared" si="115"/>
        <v>11:46.95</v>
      </c>
      <c r="O262" s="9" t="str">
        <f t="shared" si="105"/>
        <v>11:46.95</v>
      </c>
      <c r="P262" s="9" t="str">
        <f t="shared" si="106"/>
        <v>11:46.95</v>
      </c>
      <c r="R262" s="9">
        <f t="shared" si="107"/>
        <v>0.008183891666666667</v>
      </c>
      <c r="S262" s="9">
        <f t="shared" si="116"/>
        <v>0.008231684775610834</v>
      </c>
      <c r="T262" s="9" t="str">
        <f t="shared" si="109"/>
        <v>11:51.22</v>
      </c>
      <c r="U262" s="9" t="str">
        <f t="shared" si="110"/>
        <v>11:51.22</v>
      </c>
      <c r="V262" s="7" t="s">
        <v>784</v>
      </c>
      <c r="W262" s="9"/>
    </row>
    <row r="263" spans="4:23" ht="12.75">
      <c r="D263" s="7" t="str">
        <f t="shared" si="114"/>
        <v> 00:00.14 f</v>
      </c>
      <c r="G263" s="7" t="s">
        <v>855</v>
      </c>
      <c r="H263" s="7">
        <v>11</v>
      </c>
      <c r="I263" s="7" t="s">
        <v>832</v>
      </c>
      <c r="L263" s="7" t="s">
        <v>784</v>
      </c>
      <c r="M263" s="9">
        <f t="shared" si="103"/>
        <v>1.6E-06</v>
      </c>
      <c r="N263" s="9">
        <f t="shared" si="115"/>
        <v>1.6E-06</v>
      </c>
      <c r="O263" s="9" t="str">
        <f t="shared" si="105"/>
        <v>00:00.14</v>
      </c>
      <c r="P263" s="9" t="str">
        <f t="shared" si="106"/>
        <v>00:00.14 f</v>
      </c>
      <c r="R263" s="9" t="b">
        <f t="shared" si="107"/>
        <v>0</v>
      </c>
      <c r="S263" s="9">
        <f t="shared" si="116"/>
        <v>0</v>
      </c>
      <c r="T263" s="9" t="str">
        <f t="shared" si="109"/>
        <v>00:00.00</v>
      </c>
      <c r="U263" s="9" t="str">
        <f t="shared" si="110"/>
        <v>00:00.00 f</v>
      </c>
      <c r="V263" s="7" t="s">
        <v>784</v>
      </c>
      <c r="W263" s="7" t="s">
        <v>224</v>
      </c>
    </row>
    <row r="264" spans="4:23" ht="12.75">
      <c r="D264" s="7" t="str">
        <f t="shared" si="114"/>
        <v> 00:00.14 f</v>
      </c>
      <c r="G264" s="7" t="s">
        <v>228</v>
      </c>
      <c r="H264" s="7" t="s">
        <v>962</v>
      </c>
      <c r="I264" s="7" t="s">
        <v>816</v>
      </c>
      <c r="L264" s="7" t="s">
        <v>784</v>
      </c>
      <c r="M264" s="9">
        <f t="shared" si="103"/>
        <v>1.6E-06</v>
      </c>
      <c r="N264" s="9">
        <f t="shared" si="115"/>
        <v>1.6E-06</v>
      </c>
      <c r="O264" s="9" t="str">
        <f t="shared" si="105"/>
        <v>00:00.14</v>
      </c>
      <c r="P264" s="9" t="str">
        <f t="shared" si="106"/>
        <v>00:00.14 f</v>
      </c>
      <c r="R264" s="9" t="b">
        <f t="shared" si="107"/>
        <v>0</v>
      </c>
      <c r="S264" s="9">
        <f t="shared" si="116"/>
        <v>0</v>
      </c>
      <c r="T264" s="9" t="str">
        <f t="shared" si="109"/>
        <v>00:00.00</v>
      </c>
      <c r="U264" s="9" t="str">
        <f t="shared" si="110"/>
        <v>00:00.00 f</v>
      </c>
      <c r="V264" s="7" t="s">
        <v>784</v>
      </c>
      <c r="W264" s="7" t="s">
        <v>229</v>
      </c>
    </row>
    <row r="266" spans="1:22" ht="12.75">
      <c r="A266" s="7" t="s">
        <v>1852</v>
      </c>
      <c r="B266" s="8">
        <v>10</v>
      </c>
      <c r="C266" s="7" t="s">
        <v>953</v>
      </c>
      <c r="D266" s="7" t="str">
        <f>IF(V266="Y",IF(L266="Y"," "&amp;U266,"-"&amp;U266),IF(L266="M"," "&amp;P266,"-"&amp;P266))</f>
        <v> 03:53.43</v>
      </c>
      <c r="E266" s="7" t="s">
        <v>782</v>
      </c>
      <c r="G266" s="7" t="s">
        <v>831</v>
      </c>
      <c r="I266" s="7" t="s">
        <v>831</v>
      </c>
      <c r="J266" s="7" t="s">
        <v>735</v>
      </c>
      <c r="K266" s="7" t="s">
        <v>404</v>
      </c>
      <c r="L266" s="7" t="s">
        <v>784</v>
      </c>
      <c r="M266" s="9" t="str">
        <f>IF(E266="F",K266,K266+0.0000016)</f>
        <v>03:53.43</v>
      </c>
      <c r="N266" s="9" t="str">
        <f>IF(L266="Y",M266*0.9942,M266)</f>
        <v>03:53.43</v>
      </c>
      <c r="O266" s="9" t="str">
        <f aca="true" t="shared" si="117" ref="O266:O290">+TEXT(N266,"mm:ss.00")</f>
        <v>03:53.43</v>
      </c>
      <c r="P266" s="9" t="str">
        <f>IF(E266="F",O266,O266&amp;" f")</f>
        <v>03:53.43</v>
      </c>
      <c r="R266" s="9">
        <f>IF(E266="F",K266+0.0000016)</f>
        <v>0.002703336111111111</v>
      </c>
      <c r="S266" s="9">
        <f>IF(L266="M",R266*1.0058399,R266)</f>
        <v>0.0027191233236663888</v>
      </c>
      <c r="T266" s="9" t="str">
        <f aca="true" t="shared" si="118" ref="T266:T290">+TEXT(S266,"mm:ss.00")</f>
        <v>03:54.93</v>
      </c>
      <c r="U266" s="9" t="str">
        <f>IF(E266="F",T266,T266&amp;" f")</f>
        <v>03:54.93</v>
      </c>
      <c r="V266" s="7" t="s">
        <v>784</v>
      </c>
    </row>
    <row r="267" spans="2:22" ht="12.75">
      <c r="B267" s="8">
        <v>8</v>
      </c>
      <c r="C267" s="7" t="s">
        <v>954</v>
      </c>
      <c r="D267" s="7" t="str">
        <f>IF(V267="Y",IF(L267="Y"," "&amp;U267,"-"&amp;U267),IF(L267="M"," "&amp;P267,"-"&amp;P267))</f>
        <v> 03:59.03</v>
      </c>
      <c r="E267" s="7" t="s">
        <v>782</v>
      </c>
      <c r="G267" s="7" t="s">
        <v>814</v>
      </c>
      <c r="I267" s="7" t="s">
        <v>814</v>
      </c>
      <c r="J267" s="7" t="s">
        <v>737</v>
      </c>
      <c r="K267" s="7" t="s">
        <v>405</v>
      </c>
      <c r="L267" s="7" t="s">
        <v>784</v>
      </c>
      <c r="M267" s="9" t="str">
        <f aca="true" t="shared" si="119" ref="M267:M281">IF(E267="F",K267,K267+0.0000016)</f>
        <v>03:59.03</v>
      </c>
      <c r="N267" s="9" t="str">
        <f>IF(L267="Y",M267*0.9942,M267)</f>
        <v>03:59.03</v>
      </c>
      <c r="O267" s="9" t="str">
        <f t="shared" si="117"/>
        <v>03:59.03</v>
      </c>
      <c r="P267" s="9" t="str">
        <f aca="true" t="shared" si="120" ref="P267:P281">IF(E267="F",O267,O267&amp;" f")</f>
        <v>03:59.03</v>
      </c>
      <c r="R267" s="9">
        <f aca="true" t="shared" si="121" ref="R267:R281">IF(E267="F",K267+0.0000016)</f>
        <v>0.002768150925925926</v>
      </c>
      <c r="S267" s="9">
        <f aca="true" t="shared" si="122" ref="S267:S281">IF(L267="M",R267*1.0058399,R267)</f>
        <v>0.0027843166505182406</v>
      </c>
      <c r="T267" s="9" t="str">
        <f t="shared" si="118"/>
        <v>04:00.56</v>
      </c>
      <c r="U267" s="9" t="str">
        <f aca="true" t="shared" si="123" ref="U267:U281">IF(E267="F",T267,T267&amp;" f")</f>
        <v>04:00.56</v>
      </c>
      <c r="V267" s="7" t="s">
        <v>784</v>
      </c>
    </row>
    <row r="268" spans="2:22" ht="12.75">
      <c r="B268" s="8">
        <v>6</v>
      </c>
      <c r="C268" s="7" t="s">
        <v>955</v>
      </c>
      <c r="D268" s="7" t="str">
        <f>IF(V268="Y",IF(L268="Y"," "&amp;U268,"-"&amp;U268),IF(L268="M"," "&amp;P268,"-"&amp;P268))</f>
        <v> 04:00.27</v>
      </c>
      <c r="E268" s="7" t="s">
        <v>782</v>
      </c>
      <c r="G268" s="7" t="s">
        <v>834</v>
      </c>
      <c r="I268" s="7" t="s">
        <v>834</v>
      </c>
      <c r="J268" s="7" t="s">
        <v>739</v>
      </c>
      <c r="K268" s="7" t="s">
        <v>406</v>
      </c>
      <c r="L268" s="7" t="s">
        <v>784</v>
      </c>
      <c r="M268" s="9" t="str">
        <f t="shared" si="119"/>
        <v>04:00.27</v>
      </c>
      <c r="N268" s="9" t="str">
        <f>IF(L268="Y",M268*0.9942,M268)</f>
        <v>04:00.27</v>
      </c>
      <c r="O268" s="9" t="str">
        <f t="shared" si="117"/>
        <v>04:00.27</v>
      </c>
      <c r="P268" s="9" t="str">
        <f t="shared" si="120"/>
        <v>04:00.27</v>
      </c>
      <c r="R268" s="9">
        <f t="shared" si="121"/>
        <v>0.002782502777777778</v>
      </c>
      <c r="S268" s="9">
        <f t="shared" si="122"/>
        <v>0.0027987523157497226</v>
      </c>
      <c r="T268" s="9" t="str">
        <f t="shared" si="118"/>
        <v>04:01.81</v>
      </c>
      <c r="U268" s="9" t="str">
        <f t="shared" si="123"/>
        <v>04:01.81</v>
      </c>
      <c r="V268" s="7" t="s">
        <v>784</v>
      </c>
    </row>
    <row r="269" spans="2:22" ht="12.75">
      <c r="B269" s="8">
        <v>4</v>
      </c>
      <c r="C269" s="7" t="s">
        <v>956</v>
      </c>
      <c r="D269" s="7" t="str">
        <f aca="true" t="shared" si="124" ref="D269:D290">IF(V269="Y",IF(L269="Y"," "&amp;U269,"-"&amp;U269),IF(L269="M"," "&amp;P269,"-"&amp;P269))</f>
        <v> 04:01.26</v>
      </c>
      <c r="E269" s="7" t="s">
        <v>782</v>
      </c>
      <c r="G269" s="7" t="s">
        <v>832</v>
      </c>
      <c r="I269" s="7" t="s">
        <v>832</v>
      </c>
      <c r="J269" s="7" t="s">
        <v>741</v>
      </c>
      <c r="K269" s="7" t="s">
        <v>407</v>
      </c>
      <c r="L269" s="7" t="s">
        <v>784</v>
      </c>
      <c r="M269" s="9" t="str">
        <f>IF(E269="F",K269,K269+0.0000016)</f>
        <v>04:01.26</v>
      </c>
      <c r="N269" s="9" t="str">
        <f aca="true" t="shared" si="125" ref="N269:N290">IF(L269="Y",M269*0.9942,M269)</f>
        <v>04:01.26</v>
      </c>
      <c r="O269" s="9" t="str">
        <f t="shared" si="117"/>
        <v>04:01.26</v>
      </c>
      <c r="P269" s="9" t="str">
        <f>IF(E269="F",O269,O269&amp;" f")</f>
        <v>04:01.26</v>
      </c>
      <c r="R269" s="9">
        <f>IF(E269="F",K269+0.0000016)</f>
        <v>0.0027939611111111114</v>
      </c>
      <c r="S269" s="9">
        <f>IF(L269="M",R269*1.0058399,R269)</f>
        <v>0.002810277564603889</v>
      </c>
      <c r="T269" s="9" t="str">
        <f t="shared" si="118"/>
        <v>04:02.81</v>
      </c>
      <c r="U269" s="9" t="str">
        <f>IF(E269="F",T269,T269&amp;" f")</f>
        <v>04:02.81</v>
      </c>
      <c r="V269" s="7" t="s">
        <v>784</v>
      </c>
    </row>
    <row r="270" spans="2:22" ht="12.75">
      <c r="B270" s="8">
        <v>2</v>
      </c>
      <c r="C270" s="7" t="s">
        <v>957</v>
      </c>
      <c r="D270" s="7" t="str">
        <f>IF(V270="Y",IF(L270="Y"," "&amp;U270,"-"&amp;U270),IF(L270="M"," "&amp;P270,"-"&amp;P270))</f>
        <v> 04:01.30</v>
      </c>
      <c r="E270" s="7" t="s">
        <v>782</v>
      </c>
      <c r="G270" s="7" t="s">
        <v>885</v>
      </c>
      <c r="I270" s="7" t="s">
        <v>885</v>
      </c>
      <c r="J270" s="7" t="s">
        <v>463</v>
      </c>
      <c r="K270" s="7" t="s">
        <v>464</v>
      </c>
      <c r="L270" s="7" t="s">
        <v>784</v>
      </c>
      <c r="M270" s="9" t="str">
        <f>IF(E270="F",K270,K270+0.0000016)</f>
        <v>04:01.30</v>
      </c>
      <c r="N270" s="9" t="str">
        <f>IF(L270="Y",M270*0.9942,M270)</f>
        <v>04:01.30</v>
      </c>
      <c r="O270" s="9" t="str">
        <f t="shared" si="117"/>
        <v>04:01.30</v>
      </c>
      <c r="P270" s="9" t="str">
        <f>IF(E270="F",O270,O270&amp;" f")</f>
        <v>04:01.30</v>
      </c>
      <c r="R270" s="9">
        <f>IF(E270="F",K270+0.0000016)</f>
        <v>0.002794424074074074</v>
      </c>
      <c r="S270" s="9">
        <f>IF(L270="M",R270*1.0058399,R270)</f>
        <v>0.002810743231224259</v>
      </c>
      <c r="T270" s="9" t="str">
        <f t="shared" si="118"/>
        <v>04:02.85</v>
      </c>
      <c r="U270" s="9" t="str">
        <f>IF(E270="F",T270,T270&amp;" f")</f>
        <v>04:02.85</v>
      </c>
      <c r="V270" s="7" t="s">
        <v>784</v>
      </c>
    </row>
    <row r="271" spans="2:22" ht="12.75">
      <c r="B271" s="8">
        <v>1</v>
      </c>
      <c r="C271" s="7" t="s">
        <v>958</v>
      </c>
      <c r="D271" s="7" t="str">
        <f>IF(V271="Y",IF(L271="Y"," "&amp;U271,"-"&amp;U271),IF(L271="M"," "&amp;P271,"-"&amp;P271))</f>
        <v> 04:01.71</v>
      </c>
      <c r="E271" s="7" t="s">
        <v>782</v>
      </c>
      <c r="G271" s="7" t="s">
        <v>878</v>
      </c>
      <c r="I271" s="7" t="s">
        <v>878</v>
      </c>
      <c r="J271" s="7" t="s">
        <v>1488</v>
      </c>
      <c r="K271" s="7" t="s">
        <v>1110</v>
      </c>
      <c r="L271" s="7" t="s">
        <v>784</v>
      </c>
      <c r="M271" s="9" t="str">
        <f>IF(E271="F",K271,K271+0.0000016)</f>
        <v>04:01.71</v>
      </c>
      <c r="N271" s="9" t="str">
        <f>IF(L271="Y",M271*0.9942,M271)</f>
        <v>04:01.71</v>
      </c>
      <c r="O271" s="9" t="str">
        <f>+TEXT(N271,"mm:ss.00")</f>
        <v>04:01.71</v>
      </c>
      <c r="P271" s="9" t="str">
        <f>IF(E271="F",O271,O271&amp;" f")</f>
        <v>04:01.71</v>
      </c>
      <c r="R271" s="9">
        <f>IF(E271="F",K271+0.0000016)</f>
        <v>0.0027991694444444446</v>
      </c>
      <c r="S271" s="9">
        <f>IF(L271="M",R271*1.0058399,R271)</f>
        <v>0.0028155163140830557</v>
      </c>
      <c r="T271" s="9" t="str">
        <f>+TEXT(S271,"mm:ss.00")</f>
        <v>04:03.26</v>
      </c>
      <c r="U271" s="9" t="str">
        <f>IF(E271="F",T271,T271&amp;" f")</f>
        <v>04:03.26</v>
      </c>
      <c r="V271" s="7" t="s">
        <v>784</v>
      </c>
    </row>
    <row r="272" spans="3:22" ht="12.75">
      <c r="C272" s="7" t="s">
        <v>959</v>
      </c>
      <c r="D272" s="7" t="str">
        <f>IF(V272="Y",IF(L272="Y"," "&amp;U272,"-"&amp;U272),IF(L272="M"," "&amp;P272,"-"&amp;P272))</f>
        <v> 04:01.99</v>
      </c>
      <c r="E272" s="7" t="s">
        <v>782</v>
      </c>
      <c r="G272" s="7" t="s">
        <v>865</v>
      </c>
      <c r="I272" s="7" t="s">
        <v>865</v>
      </c>
      <c r="J272" s="7" t="s">
        <v>743</v>
      </c>
      <c r="K272" s="7" t="s">
        <v>408</v>
      </c>
      <c r="L272" s="7" t="s">
        <v>784</v>
      </c>
      <c r="M272" s="9" t="str">
        <f>IF(E272="F",K272,K272+0.0000016)</f>
        <v>04:01.99</v>
      </c>
      <c r="N272" s="9" t="str">
        <f>IF(L272="Y",M272*0.9942,M272)</f>
        <v>04:01.99</v>
      </c>
      <c r="O272" s="9" t="str">
        <f t="shared" si="117"/>
        <v>04:01.99</v>
      </c>
      <c r="P272" s="9" t="str">
        <f>IF(E272="F",O272,O272&amp;" f")</f>
        <v>04:01.99</v>
      </c>
      <c r="R272" s="9">
        <f>IF(E272="F",K272+0.0000016)</f>
        <v>0.0028024101851851853</v>
      </c>
      <c r="S272" s="9">
        <f>IF(L272="M",R272*1.0058399,R272)</f>
        <v>0.002818775980425648</v>
      </c>
      <c r="T272" s="9" t="str">
        <f t="shared" si="118"/>
        <v>04:03.54</v>
      </c>
      <c r="U272" s="9" t="str">
        <f>IF(E272="F",T272,T272&amp;" f")</f>
        <v>04:03.54</v>
      </c>
      <c r="V272" s="7" t="s">
        <v>784</v>
      </c>
    </row>
    <row r="273" spans="3:22" ht="12.75">
      <c r="C273" s="7" t="s">
        <v>960</v>
      </c>
      <c r="D273" s="7" t="str">
        <f t="shared" si="124"/>
        <v> 04:03.29</v>
      </c>
      <c r="E273" s="7" t="s">
        <v>782</v>
      </c>
      <c r="G273" s="7" t="s">
        <v>867</v>
      </c>
      <c r="I273" s="7" t="s">
        <v>867</v>
      </c>
      <c r="J273" s="7" t="s">
        <v>1418</v>
      </c>
      <c r="K273" s="7" t="s">
        <v>1275</v>
      </c>
      <c r="L273" s="7" t="s">
        <v>784</v>
      </c>
      <c r="M273" s="9" t="str">
        <f aca="true" t="shared" si="126" ref="M273:M290">IF(E273="F",K273,K273+0.0000016)</f>
        <v>04:03.29</v>
      </c>
      <c r="N273" s="9" t="str">
        <f t="shared" si="125"/>
        <v>04:03.29</v>
      </c>
      <c r="O273" s="9" t="str">
        <f t="shared" si="117"/>
        <v>04:03.29</v>
      </c>
      <c r="P273" s="9" t="str">
        <f aca="true" t="shared" si="127" ref="P273:P290">IF(E273="F",O273,O273&amp;" f")</f>
        <v>04:03.29</v>
      </c>
      <c r="R273" s="9">
        <f aca="true" t="shared" si="128" ref="R273:R290">IF(E273="F",K273+0.0000016)</f>
        <v>0.0028174564814814817</v>
      </c>
      <c r="S273" s="9">
        <f aca="true" t="shared" si="129" ref="S273:S290">IF(L273="M",R273*1.0058399,R273)</f>
        <v>0.0028339101455876854</v>
      </c>
      <c r="T273" s="9" t="str">
        <f t="shared" si="118"/>
        <v>04:04.85</v>
      </c>
      <c r="U273" s="9" t="str">
        <f aca="true" t="shared" si="130" ref="U273:U290">IF(E273="F",T273,T273&amp;" f")</f>
        <v>04:04.85</v>
      </c>
      <c r="V273" s="7" t="s">
        <v>784</v>
      </c>
    </row>
    <row r="274" spans="3:22" ht="12.75">
      <c r="C274" s="7" t="s">
        <v>961</v>
      </c>
      <c r="D274" s="7" t="str">
        <f t="shared" si="124"/>
        <v> 04:03.98</v>
      </c>
      <c r="E274" s="7" t="s">
        <v>782</v>
      </c>
      <c r="G274" s="7" t="s">
        <v>783</v>
      </c>
      <c r="I274" s="7" t="s">
        <v>783</v>
      </c>
      <c r="J274" s="7" t="s">
        <v>1424</v>
      </c>
      <c r="K274" s="7" t="s">
        <v>1276</v>
      </c>
      <c r="L274" s="7" t="s">
        <v>784</v>
      </c>
      <c r="M274" s="9" t="str">
        <f t="shared" si="119"/>
        <v>04:03.98</v>
      </c>
      <c r="N274" s="9" t="str">
        <f t="shared" si="125"/>
        <v>04:03.98</v>
      </c>
      <c r="O274" s="9" t="str">
        <f t="shared" si="117"/>
        <v>04:03.98</v>
      </c>
      <c r="P274" s="9" t="str">
        <f t="shared" si="120"/>
        <v>04:03.98</v>
      </c>
      <c r="R274" s="9">
        <f t="shared" si="121"/>
        <v>0.0028254425925925927</v>
      </c>
      <c r="S274" s="9">
        <f t="shared" si="122"/>
        <v>0.002841942894789074</v>
      </c>
      <c r="T274" s="9" t="str">
        <f t="shared" si="118"/>
        <v>04:05.54</v>
      </c>
      <c r="U274" s="9" t="str">
        <f t="shared" si="123"/>
        <v>04:05.54</v>
      </c>
      <c r="V274" s="7" t="s">
        <v>784</v>
      </c>
    </row>
    <row r="275" spans="3:22" ht="12.75">
      <c r="C275" s="7" t="s">
        <v>962</v>
      </c>
      <c r="D275" s="7" t="str">
        <f>IF(V275="Y",IF(L275="Y"," "&amp;U275,"-"&amp;U275),IF(L275="M"," "&amp;P275,"-"&amp;P275))</f>
        <v> 04:06.13</v>
      </c>
      <c r="E275" s="7" t="s">
        <v>782</v>
      </c>
      <c r="G275" s="7" t="s">
        <v>858</v>
      </c>
      <c r="I275" s="7" t="s">
        <v>858</v>
      </c>
      <c r="J275" s="7" t="s">
        <v>1814</v>
      </c>
      <c r="K275" s="7" t="s">
        <v>242</v>
      </c>
      <c r="L275" s="7" t="s">
        <v>784</v>
      </c>
      <c r="M275" s="9" t="str">
        <f t="shared" si="119"/>
        <v>04:06.13</v>
      </c>
      <c r="N275" s="9" t="str">
        <f>IF(L275="Y",M275*0.9942,M275)</f>
        <v>04:06.13</v>
      </c>
      <c r="O275" s="9" t="str">
        <f t="shared" si="117"/>
        <v>04:06.13</v>
      </c>
      <c r="P275" s="9" t="str">
        <f t="shared" si="120"/>
        <v>04:06.13</v>
      </c>
      <c r="R275" s="9">
        <f t="shared" si="121"/>
        <v>0.002850326851851852</v>
      </c>
      <c r="S275" s="9">
        <f t="shared" si="122"/>
        <v>0.0028669724756339816</v>
      </c>
      <c r="T275" s="9" t="str">
        <f t="shared" si="118"/>
        <v>04:07.71</v>
      </c>
      <c r="U275" s="9" t="str">
        <f t="shared" si="123"/>
        <v>04:07.71</v>
      </c>
      <c r="V275" s="7" t="s">
        <v>784</v>
      </c>
    </row>
    <row r="276" spans="3:22" ht="12.75">
      <c r="C276" s="7" t="s">
        <v>963</v>
      </c>
      <c r="D276" s="7" t="str">
        <f t="shared" si="124"/>
        <v> 04:07.72</v>
      </c>
      <c r="E276" s="7" t="s">
        <v>782</v>
      </c>
      <c r="G276" s="7" t="s">
        <v>821</v>
      </c>
      <c r="I276" s="7" t="s">
        <v>821</v>
      </c>
      <c r="J276" s="7" t="s">
        <v>1448</v>
      </c>
      <c r="K276" s="7" t="s">
        <v>1277</v>
      </c>
      <c r="L276" s="7" t="s">
        <v>784</v>
      </c>
      <c r="M276" s="9" t="str">
        <f t="shared" si="119"/>
        <v>04:07.72</v>
      </c>
      <c r="N276" s="9" t="str">
        <f t="shared" si="125"/>
        <v>04:07.72</v>
      </c>
      <c r="O276" s="9" t="str">
        <f t="shared" si="117"/>
        <v>04:07.72</v>
      </c>
      <c r="P276" s="9" t="str">
        <f t="shared" si="120"/>
        <v>04:07.72</v>
      </c>
      <c r="R276" s="9">
        <f t="shared" si="121"/>
        <v>0.0028687296296296297</v>
      </c>
      <c r="S276" s="9">
        <f t="shared" si="122"/>
        <v>0.0028854827237937038</v>
      </c>
      <c r="T276" s="9" t="str">
        <f t="shared" si="118"/>
        <v>04:09.31</v>
      </c>
      <c r="U276" s="9" t="str">
        <f t="shared" si="123"/>
        <v>04:09.31</v>
      </c>
      <c r="V276" s="7" t="s">
        <v>784</v>
      </c>
    </row>
    <row r="277" spans="3:22" ht="12.75">
      <c r="C277" s="7" t="s">
        <v>791</v>
      </c>
      <c r="D277" s="7" t="str">
        <f t="shared" si="124"/>
        <v> 04:07.85</v>
      </c>
      <c r="E277" s="7" t="s">
        <v>782</v>
      </c>
      <c r="G277" s="7" t="s">
        <v>848</v>
      </c>
      <c r="I277" s="7" t="s">
        <v>848</v>
      </c>
      <c r="J277" s="7" t="s">
        <v>599</v>
      </c>
      <c r="K277" s="7" t="s">
        <v>433</v>
      </c>
      <c r="L277" s="7" t="s">
        <v>784</v>
      </c>
      <c r="M277" s="9" t="str">
        <f>IF(E277="F",K277,K277+0.0000016)</f>
        <v>04:07.85</v>
      </c>
      <c r="N277" s="9" t="str">
        <f t="shared" si="125"/>
        <v>04:07.85</v>
      </c>
      <c r="O277" s="9" t="str">
        <f t="shared" si="117"/>
        <v>04:07.85</v>
      </c>
      <c r="P277" s="9" t="str">
        <f>IF(E277="F",O277,O277&amp;" f")</f>
        <v>04:07.85</v>
      </c>
      <c r="R277" s="9">
        <f>IF(E277="F",K277+0.0000016)</f>
        <v>0.0028702342592592596</v>
      </c>
      <c r="S277" s="9">
        <f>IF(L277="M",R277*1.0058399,R277)</f>
        <v>0.002886996140309908</v>
      </c>
      <c r="T277" s="9" t="str">
        <f t="shared" si="118"/>
        <v>04:09.44</v>
      </c>
      <c r="U277" s="9" t="str">
        <f>IF(E277="F",T277,T277&amp;" f")</f>
        <v>04:09.44</v>
      </c>
      <c r="V277" s="7" t="s">
        <v>784</v>
      </c>
    </row>
    <row r="278" spans="3:22" ht="12.75">
      <c r="C278" s="7" t="s">
        <v>964</v>
      </c>
      <c r="D278" s="7" t="str">
        <f t="shared" si="124"/>
        <v> 04:08.08</v>
      </c>
      <c r="E278" s="7" t="s">
        <v>782</v>
      </c>
      <c r="G278" s="7" t="s">
        <v>880</v>
      </c>
      <c r="I278" s="7" t="s">
        <v>880</v>
      </c>
      <c r="J278" s="7" t="s">
        <v>1403</v>
      </c>
      <c r="K278" s="7" t="s">
        <v>1278</v>
      </c>
      <c r="L278" s="7" t="s">
        <v>784</v>
      </c>
      <c r="M278" s="9" t="str">
        <f t="shared" si="119"/>
        <v>04:08.08</v>
      </c>
      <c r="N278" s="9" t="str">
        <f t="shared" si="125"/>
        <v>04:08.08</v>
      </c>
      <c r="O278" s="9" t="str">
        <f t="shared" si="117"/>
        <v>04:08.08</v>
      </c>
      <c r="P278" s="9" t="str">
        <f t="shared" si="120"/>
        <v>04:08.08</v>
      </c>
      <c r="R278" s="9">
        <f t="shared" si="121"/>
        <v>0.0028728962962962967</v>
      </c>
      <c r="S278" s="9">
        <f t="shared" si="122"/>
        <v>0.0028896737233770377</v>
      </c>
      <c r="T278" s="9" t="str">
        <f t="shared" si="118"/>
        <v>04:09.67</v>
      </c>
      <c r="U278" s="9" t="str">
        <f t="shared" si="123"/>
        <v>04:09.67</v>
      </c>
      <c r="V278" s="7" t="s">
        <v>784</v>
      </c>
    </row>
    <row r="279" spans="3:22" ht="12.75">
      <c r="C279" s="7" t="s">
        <v>965</v>
      </c>
      <c r="D279" s="7" t="str">
        <f>IF(V279="Y",IF(L279="Y"," "&amp;U279,"-"&amp;U279),IF(L279="M"," "&amp;P279,"-"&amp;P279))</f>
        <v> 04:08.43</v>
      </c>
      <c r="E279" s="7" t="s">
        <v>782</v>
      </c>
      <c r="G279" s="7" t="s">
        <v>1651</v>
      </c>
      <c r="I279" s="7" t="s">
        <v>1651</v>
      </c>
      <c r="J279" s="7" t="s">
        <v>262</v>
      </c>
      <c r="K279" s="7" t="s">
        <v>290</v>
      </c>
      <c r="L279" s="7" t="s">
        <v>784</v>
      </c>
      <c r="M279" s="9" t="str">
        <f>IF(E279="F",K279,K279+0.0000016)</f>
        <v>04:08.43</v>
      </c>
      <c r="N279" s="9" t="str">
        <f>IF(L279="Y",M279*0.9942,M279)</f>
        <v>04:08.43</v>
      </c>
      <c r="O279" s="9" t="str">
        <f t="shared" si="117"/>
        <v>04:08.43</v>
      </c>
      <c r="P279" s="9" t="str">
        <f>IF(E279="F",O279,O279&amp;" f")</f>
        <v>04:08.43</v>
      </c>
      <c r="R279" s="9">
        <f>IF(E279="F",K279+0.0000016)</f>
        <v>0.0028769472222222223</v>
      </c>
      <c r="S279" s="9">
        <f>IF(L279="M",R279*1.0058399,R279)</f>
        <v>0.002893748306305278</v>
      </c>
      <c r="T279" s="9" t="str">
        <f t="shared" si="118"/>
        <v>04:10.02</v>
      </c>
      <c r="U279" s="9" t="str">
        <f>IF(E279="F",T279,T279&amp;" f")</f>
        <v>04:10.02</v>
      </c>
      <c r="V279" s="7" t="s">
        <v>784</v>
      </c>
    </row>
    <row r="280" spans="3:22" ht="12.75">
      <c r="C280" s="7" t="s">
        <v>966</v>
      </c>
      <c r="D280" s="7" t="str">
        <f t="shared" si="124"/>
        <v> 04:09.36</v>
      </c>
      <c r="E280" s="7" t="s">
        <v>782</v>
      </c>
      <c r="G280" s="7" t="s">
        <v>875</v>
      </c>
      <c r="I280" s="7" t="s">
        <v>875</v>
      </c>
      <c r="J280" s="7" t="s">
        <v>1410</v>
      </c>
      <c r="K280" s="7" t="s">
        <v>1279</v>
      </c>
      <c r="L280" s="7" t="s">
        <v>784</v>
      </c>
      <c r="M280" s="9" t="str">
        <f t="shared" si="119"/>
        <v>04:09.36</v>
      </c>
      <c r="N280" s="9" t="str">
        <f t="shared" si="125"/>
        <v>04:09.36</v>
      </c>
      <c r="O280" s="9" t="str">
        <f t="shared" si="117"/>
        <v>04:09.36</v>
      </c>
      <c r="P280" s="9" t="str">
        <f t="shared" si="120"/>
        <v>04:09.36</v>
      </c>
      <c r="R280" s="9">
        <f t="shared" si="121"/>
        <v>0.0028877111111111106</v>
      </c>
      <c r="S280" s="9">
        <f t="shared" si="122"/>
        <v>0.0029045750552288883</v>
      </c>
      <c r="T280" s="9" t="str">
        <f t="shared" si="118"/>
        <v>04:10.96</v>
      </c>
      <c r="U280" s="9" t="str">
        <f t="shared" si="123"/>
        <v>04:10.96</v>
      </c>
      <c r="V280" s="7" t="s">
        <v>784</v>
      </c>
    </row>
    <row r="281" spans="3:22" ht="12.75">
      <c r="C281" s="7" t="s">
        <v>967</v>
      </c>
      <c r="D281" s="7" t="str">
        <f>IF(V281="Y",IF(L281="Y"," "&amp;U281,"-"&amp;U281),IF(L281="M"," "&amp;P281,"-"&amp;P281))</f>
        <v> 04:09.58</v>
      </c>
      <c r="E281" s="7" t="s">
        <v>782</v>
      </c>
      <c r="G281" s="7" t="s">
        <v>816</v>
      </c>
      <c r="I281" s="7" t="s">
        <v>816</v>
      </c>
      <c r="J281" s="7" t="s">
        <v>1759</v>
      </c>
      <c r="K281" s="7" t="s">
        <v>1764</v>
      </c>
      <c r="L281" s="7" t="s">
        <v>784</v>
      </c>
      <c r="M281" s="9" t="str">
        <f t="shared" si="119"/>
        <v>04:09.58</v>
      </c>
      <c r="N281" s="9" t="str">
        <f>IF(L281="Y",M281*0.9942,M281)</f>
        <v>04:09.58</v>
      </c>
      <c r="O281" s="9" t="str">
        <f t="shared" si="117"/>
        <v>04:09.58</v>
      </c>
      <c r="P281" s="9" t="str">
        <f t="shared" si="120"/>
        <v>04:09.58</v>
      </c>
      <c r="R281" s="9">
        <f t="shared" si="121"/>
        <v>0.0028902574074074075</v>
      </c>
      <c r="S281" s="9">
        <f t="shared" si="122"/>
        <v>0.002907136221640926</v>
      </c>
      <c r="T281" s="9" t="str">
        <f t="shared" si="118"/>
        <v>04:11.18</v>
      </c>
      <c r="U281" s="9" t="str">
        <f t="shared" si="123"/>
        <v>04:11.18</v>
      </c>
      <c r="V281" s="7" t="s">
        <v>784</v>
      </c>
    </row>
    <row r="282" spans="3:22" ht="12.75">
      <c r="C282" s="7" t="s">
        <v>968</v>
      </c>
      <c r="D282" s="7" t="str">
        <f>IF(V282="Y",IF(L282="Y"," "&amp;U282,"-"&amp;U282),IF(L282="M"," "&amp;P282,"-"&amp;P282))</f>
        <v> 04:09.73</v>
      </c>
      <c r="E282" s="7" t="s">
        <v>782</v>
      </c>
      <c r="G282" s="7" t="s">
        <v>841</v>
      </c>
      <c r="I282" s="7" t="s">
        <v>841</v>
      </c>
      <c r="J282" s="7" t="s">
        <v>434</v>
      </c>
      <c r="K282" s="7" t="s">
        <v>435</v>
      </c>
      <c r="L282" s="7" t="s">
        <v>784</v>
      </c>
      <c r="M282" s="9" t="str">
        <f>IF(E282="F",K282,K282+0.0000016)</f>
        <v>04:09.73</v>
      </c>
      <c r="N282" s="9" t="str">
        <f>IF(L282="Y",M282*0.9942,M282)</f>
        <v>04:09.73</v>
      </c>
      <c r="O282" s="9" t="str">
        <f t="shared" si="117"/>
        <v>04:09.73</v>
      </c>
      <c r="P282" s="9" t="str">
        <f>IF(E282="F",O282,O282&amp;" f")</f>
        <v>04:09.73</v>
      </c>
      <c r="R282" s="9">
        <f>IF(E282="F",K282+0.0000016)</f>
        <v>0.0028919935185185183</v>
      </c>
      <c r="S282" s="9">
        <f>IF(L282="M",R282*1.0058399,R282)</f>
        <v>0.0029088824714673146</v>
      </c>
      <c r="T282" s="9" t="str">
        <f t="shared" si="118"/>
        <v>04:11.33</v>
      </c>
      <c r="U282" s="9" t="str">
        <f>IF(E282="F",T282,T282&amp;" f")</f>
        <v>04:11.33</v>
      </c>
      <c r="V282" s="7" t="s">
        <v>784</v>
      </c>
    </row>
    <row r="283" spans="3:22" ht="12.75">
      <c r="C283" s="7" t="s">
        <v>969</v>
      </c>
      <c r="D283" s="7" t="str">
        <f t="shared" si="124"/>
        <v> 04:10.31</v>
      </c>
      <c r="E283" s="7" t="s">
        <v>782</v>
      </c>
      <c r="G283" s="7" t="s">
        <v>879</v>
      </c>
      <c r="I283" s="7" t="s">
        <v>879</v>
      </c>
      <c r="J283" s="7" t="s">
        <v>1427</v>
      </c>
      <c r="K283" s="7" t="s">
        <v>1280</v>
      </c>
      <c r="L283" s="7" t="s">
        <v>784</v>
      </c>
      <c r="M283" s="9" t="str">
        <f t="shared" si="126"/>
        <v>04:10.31</v>
      </c>
      <c r="N283" s="9" t="str">
        <f t="shared" si="125"/>
        <v>04:10.31</v>
      </c>
      <c r="O283" s="9" t="str">
        <f t="shared" si="117"/>
        <v>04:10.31</v>
      </c>
      <c r="P283" s="9" t="str">
        <f t="shared" si="127"/>
        <v>04:10.31</v>
      </c>
      <c r="R283" s="9">
        <f t="shared" si="128"/>
        <v>0.002898706481481482</v>
      </c>
      <c r="S283" s="9">
        <f t="shared" si="129"/>
        <v>0.002915634637462686</v>
      </c>
      <c r="T283" s="9" t="str">
        <f t="shared" si="118"/>
        <v>04:11.91</v>
      </c>
      <c r="U283" s="9" t="str">
        <f t="shared" si="130"/>
        <v>04:11.91</v>
      </c>
      <c r="V283" s="7" t="s">
        <v>784</v>
      </c>
    </row>
    <row r="284" spans="3:22" ht="12.75">
      <c r="C284" s="7" t="s">
        <v>970</v>
      </c>
      <c r="D284" s="7" t="str">
        <f>IF(V284="Y",IF(L284="Y"," "&amp;U284,"-"&amp;U284),IF(L284="M"," "&amp;P284,"-"&amp;P284))</f>
        <v> 04:11.14 f</v>
      </c>
      <c r="G284" s="7" t="s">
        <v>831</v>
      </c>
      <c r="I284" s="7" t="s">
        <v>831</v>
      </c>
      <c r="J284" s="7" t="s">
        <v>1531</v>
      </c>
      <c r="K284" s="7" t="s">
        <v>1532</v>
      </c>
      <c r="L284" s="7" t="s">
        <v>784</v>
      </c>
      <c r="M284" s="9">
        <f t="shared" si="126"/>
        <v>0.002906692592592593</v>
      </c>
      <c r="N284" s="9">
        <f>IF(L284="Y",M284*0.9942,M284)</f>
        <v>0.002906692592592593</v>
      </c>
      <c r="O284" s="9" t="str">
        <f t="shared" si="117"/>
        <v>04:11.14</v>
      </c>
      <c r="P284" s="9" t="str">
        <f t="shared" si="127"/>
        <v>04:11.14 f</v>
      </c>
      <c r="R284" s="9" t="b">
        <f t="shared" si="128"/>
        <v>0</v>
      </c>
      <c r="S284" s="9">
        <f t="shared" si="129"/>
        <v>0</v>
      </c>
      <c r="T284" s="9" t="str">
        <f t="shared" si="118"/>
        <v>00:00.00</v>
      </c>
      <c r="U284" s="9" t="str">
        <f t="shared" si="130"/>
        <v>00:00.00 f</v>
      </c>
      <c r="V284" s="7" t="s">
        <v>784</v>
      </c>
    </row>
    <row r="285" spans="3:22" ht="12.75">
      <c r="C285" s="7" t="s">
        <v>971</v>
      </c>
      <c r="D285" s="7" t="str">
        <f t="shared" si="124"/>
        <v> 04:13.24</v>
      </c>
      <c r="E285" s="7" t="s">
        <v>782</v>
      </c>
      <c r="G285" s="7" t="s">
        <v>830</v>
      </c>
      <c r="I285" s="7" t="s">
        <v>830</v>
      </c>
      <c r="J285" s="7" t="s">
        <v>1495</v>
      </c>
      <c r="K285" s="7" t="s">
        <v>1111</v>
      </c>
      <c r="L285" s="7" t="s">
        <v>784</v>
      </c>
      <c r="M285" s="9" t="str">
        <f t="shared" si="126"/>
        <v>04:13.24</v>
      </c>
      <c r="N285" s="9" t="str">
        <f t="shared" si="125"/>
        <v>04:13.24</v>
      </c>
      <c r="O285" s="9" t="str">
        <f t="shared" si="117"/>
        <v>04:13.24</v>
      </c>
      <c r="P285" s="9" t="str">
        <f t="shared" si="127"/>
        <v>04:13.24</v>
      </c>
      <c r="R285" s="9">
        <f t="shared" si="128"/>
        <v>0.0029326185185185186</v>
      </c>
      <c r="S285" s="9">
        <f t="shared" si="129"/>
        <v>0.002949744717404815</v>
      </c>
      <c r="T285" s="9" t="str">
        <f t="shared" si="118"/>
        <v>04:14.86</v>
      </c>
      <c r="U285" s="9" t="str">
        <f t="shared" si="130"/>
        <v>04:14.86</v>
      </c>
      <c r="V285" s="7" t="s">
        <v>784</v>
      </c>
    </row>
    <row r="286" spans="3:22" ht="12.75">
      <c r="C286" s="7" t="s">
        <v>973</v>
      </c>
      <c r="D286" s="7" t="str">
        <f t="shared" si="124"/>
        <v> 04:13.39</v>
      </c>
      <c r="E286" s="7" t="s">
        <v>782</v>
      </c>
      <c r="G286" s="7" t="s">
        <v>835</v>
      </c>
      <c r="I286" s="7" t="s">
        <v>835</v>
      </c>
      <c r="J286" s="7" t="s">
        <v>1382</v>
      </c>
      <c r="K286" s="7" t="s">
        <v>1284</v>
      </c>
      <c r="L286" s="7" t="s">
        <v>784</v>
      </c>
      <c r="M286" s="9" t="str">
        <f t="shared" si="126"/>
        <v>04:13.39</v>
      </c>
      <c r="N286" s="9" t="str">
        <f t="shared" si="125"/>
        <v>04:13.39</v>
      </c>
      <c r="O286" s="9" t="str">
        <f t="shared" si="117"/>
        <v>04:13.39</v>
      </c>
      <c r="P286" s="9" t="str">
        <f t="shared" si="127"/>
        <v>04:13.39</v>
      </c>
      <c r="R286" s="9">
        <f t="shared" si="128"/>
        <v>0.0029343546296296294</v>
      </c>
      <c r="S286" s="9">
        <f t="shared" si="129"/>
        <v>0.0029514909672312033</v>
      </c>
      <c r="T286" s="9" t="str">
        <f t="shared" si="118"/>
        <v>04:15.01</v>
      </c>
      <c r="U286" s="9" t="str">
        <f t="shared" si="130"/>
        <v>04:15.01</v>
      </c>
      <c r="V286" s="7" t="s">
        <v>784</v>
      </c>
    </row>
    <row r="287" spans="3:22" ht="12.75">
      <c r="C287" s="7" t="s">
        <v>974</v>
      </c>
      <c r="D287" s="7" t="str">
        <f t="shared" si="124"/>
        <v> 04:13.53</v>
      </c>
      <c r="E287" s="7" t="s">
        <v>782</v>
      </c>
      <c r="G287" s="7" t="s">
        <v>574</v>
      </c>
      <c r="I287" s="7" t="s">
        <v>574</v>
      </c>
      <c r="J287" s="7" t="s">
        <v>565</v>
      </c>
      <c r="K287" s="7" t="s">
        <v>588</v>
      </c>
      <c r="L287" s="7" t="s">
        <v>784</v>
      </c>
      <c r="M287" s="9" t="str">
        <f t="shared" si="126"/>
        <v>04:13.53</v>
      </c>
      <c r="N287" s="9" t="str">
        <f t="shared" si="125"/>
        <v>04:13.53</v>
      </c>
      <c r="O287" s="9" t="str">
        <f t="shared" si="117"/>
        <v>04:13.53</v>
      </c>
      <c r="P287" s="9" t="str">
        <f t="shared" si="127"/>
        <v>04:13.53</v>
      </c>
      <c r="R287" s="9">
        <f t="shared" si="128"/>
        <v>0.002935975</v>
      </c>
      <c r="S287" s="9">
        <f t="shared" si="129"/>
        <v>0.0029531208004025</v>
      </c>
      <c r="T287" s="9" t="str">
        <f t="shared" si="118"/>
        <v>04:15.15</v>
      </c>
      <c r="U287" s="9" t="str">
        <f t="shared" si="130"/>
        <v>04:15.15</v>
      </c>
      <c r="V287" s="7" t="s">
        <v>784</v>
      </c>
    </row>
    <row r="288" spans="3:22" ht="12.75">
      <c r="C288" s="7" t="s">
        <v>1083</v>
      </c>
      <c r="D288" s="7" t="str">
        <f t="shared" si="124"/>
        <v> 04:13.54 f</v>
      </c>
      <c r="G288" s="7" t="s">
        <v>445</v>
      </c>
      <c r="I288" s="7" t="s">
        <v>445</v>
      </c>
      <c r="J288" s="7" t="s">
        <v>1783</v>
      </c>
      <c r="K288" s="7" t="s">
        <v>1787</v>
      </c>
      <c r="L288" s="7" t="s">
        <v>784</v>
      </c>
      <c r="M288" s="9">
        <f t="shared" si="126"/>
        <v>0.0029344703703703704</v>
      </c>
      <c r="N288" s="9">
        <f t="shared" si="125"/>
        <v>0.0029344703703703704</v>
      </c>
      <c r="O288" s="9" t="str">
        <f t="shared" si="117"/>
        <v>04:13.54</v>
      </c>
      <c r="P288" s="9" t="str">
        <f t="shared" si="127"/>
        <v>04:13.54 f</v>
      </c>
      <c r="R288" s="9" t="b">
        <f t="shared" si="128"/>
        <v>0</v>
      </c>
      <c r="S288" s="9">
        <f t="shared" si="129"/>
        <v>0</v>
      </c>
      <c r="T288" s="9" t="str">
        <f t="shared" si="118"/>
        <v>00:00.00</v>
      </c>
      <c r="U288" s="9" t="str">
        <f t="shared" si="130"/>
        <v>00:00.00 f</v>
      </c>
      <c r="V288" s="7" t="s">
        <v>784</v>
      </c>
    </row>
    <row r="289" spans="3:22" ht="12.75">
      <c r="C289" s="7" t="s">
        <v>1084</v>
      </c>
      <c r="D289" s="7" t="str">
        <f t="shared" si="124"/>
        <v> 04:15.35</v>
      </c>
      <c r="E289" s="7" t="s">
        <v>782</v>
      </c>
      <c r="G289" s="7" t="s">
        <v>877</v>
      </c>
      <c r="I289" s="7" t="s">
        <v>877</v>
      </c>
      <c r="J289" s="7" t="s">
        <v>1797</v>
      </c>
      <c r="K289" s="7" t="s">
        <v>1835</v>
      </c>
      <c r="L289" s="7" t="s">
        <v>784</v>
      </c>
      <c r="M289" s="9" t="str">
        <f t="shared" si="126"/>
        <v>04:15.35</v>
      </c>
      <c r="N289" s="9" t="str">
        <f t="shared" si="125"/>
        <v>04:15.35</v>
      </c>
      <c r="O289" s="9" t="str">
        <f t="shared" si="117"/>
        <v>04:15.35</v>
      </c>
      <c r="P289" s="9" t="str">
        <f t="shared" si="127"/>
        <v>04:15.35</v>
      </c>
      <c r="R289" s="9">
        <f t="shared" si="128"/>
        <v>0.002957039814814815</v>
      </c>
      <c r="S289" s="9">
        <f t="shared" si="129"/>
        <v>0.002974308631629352</v>
      </c>
      <c r="T289" s="9" t="str">
        <f t="shared" si="118"/>
        <v>04:16.98</v>
      </c>
      <c r="U289" s="9" t="str">
        <f t="shared" si="130"/>
        <v>04:16.98</v>
      </c>
      <c r="V289" s="7" t="s">
        <v>784</v>
      </c>
    </row>
    <row r="290" spans="3:22" ht="12.75">
      <c r="C290" s="7" t="s">
        <v>1085</v>
      </c>
      <c r="D290" s="7" t="str">
        <f t="shared" si="124"/>
        <v> 04:15.80</v>
      </c>
      <c r="E290" s="7" t="s">
        <v>782</v>
      </c>
      <c r="G290" s="7" t="s">
        <v>837</v>
      </c>
      <c r="I290" s="7" t="s">
        <v>837</v>
      </c>
      <c r="J290" s="7" t="s">
        <v>552</v>
      </c>
      <c r="K290" s="7" t="s">
        <v>534</v>
      </c>
      <c r="L290" s="7" t="s">
        <v>784</v>
      </c>
      <c r="M290" s="9" t="str">
        <f t="shared" si="126"/>
        <v>04:15.80</v>
      </c>
      <c r="N290" s="9" t="str">
        <f t="shared" si="125"/>
        <v>04:15.80</v>
      </c>
      <c r="O290" s="9" t="str">
        <f t="shared" si="117"/>
        <v>04:15.80</v>
      </c>
      <c r="P290" s="9" t="str">
        <f t="shared" si="127"/>
        <v>04:15.80</v>
      </c>
      <c r="R290" s="9">
        <f t="shared" si="128"/>
        <v>0.0029622481481481485</v>
      </c>
      <c r="S290" s="9">
        <f t="shared" si="129"/>
        <v>0.002979547381108519</v>
      </c>
      <c r="T290" s="9" t="str">
        <f t="shared" si="118"/>
        <v>04:17.43</v>
      </c>
      <c r="U290" s="9" t="str">
        <f t="shared" si="130"/>
        <v>04:17.43</v>
      </c>
      <c r="V290" s="7" t="s">
        <v>784</v>
      </c>
    </row>
    <row r="292" spans="1:10" ht="12.75">
      <c r="A292" s="7" t="s">
        <v>938</v>
      </c>
      <c r="B292" s="8">
        <v>10</v>
      </c>
      <c r="C292" s="7" t="s">
        <v>953</v>
      </c>
      <c r="D292" s="7" t="s">
        <v>1741</v>
      </c>
      <c r="G292" s="7" t="s">
        <v>1043</v>
      </c>
      <c r="H292" s="7">
        <v>10</v>
      </c>
      <c r="I292" s="7" t="s">
        <v>882</v>
      </c>
      <c r="J292" s="7" t="s">
        <v>1283</v>
      </c>
    </row>
    <row r="293" spans="2:10" ht="12.75">
      <c r="B293" s="8">
        <v>8</v>
      </c>
      <c r="C293" s="7" t="s">
        <v>954</v>
      </c>
      <c r="D293" s="7" t="s">
        <v>1941</v>
      </c>
      <c r="G293" s="7" t="s">
        <v>912</v>
      </c>
      <c r="H293" s="7">
        <v>12</v>
      </c>
      <c r="I293" s="7" t="s">
        <v>878</v>
      </c>
      <c r="J293" s="7" t="s">
        <v>1942</v>
      </c>
    </row>
    <row r="294" spans="1:10" ht="12.75">
      <c r="A294" s="7" t="s">
        <v>1041</v>
      </c>
      <c r="B294" s="8">
        <v>6</v>
      </c>
      <c r="C294" s="7" t="s">
        <v>955</v>
      </c>
      <c r="D294" s="7" t="s">
        <v>137</v>
      </c>
      <c r="G294" s="7" t="s">
        <v>860</v>
      </c>
      <c r="H294" s="7">
        <v>11</v>
      </c>
      <c r="I294" s="7" t="s">
        <v>858</v>
      </c>
      <c r="J294" s="7" t="s">
        <v>1481</v>
      </c>
    </row>
    <row r="295" spans="2:10" ht="12.75">
      <c r="B295" s="8">
        <v>4</v>
      </c>
      <c r="C295" s="7" t="s">
        <v>956</v>
      </c>
      <c r="D295" s="7" t="s">
        <v>137</v>
      </c>
      <c r="G295" s="7" t="s">
        <v>866</v>
      </c>
      <c r="H295" s="7">
        <v>12</v>
      </c>
      <c r="I295" s="7" t="s">
        <v>831</v>
      </c>
      <c r="J295" s="7" t="s">
        <v>1002</v>
      </c>
    </row>
    <row r="296" spans="2:10" ht="12.75">
      <c r="B296" s="8">
        <v>2</v>
      </c>
      <c r="C296" s="7" t="s">
        <v>957</v>
      </c>
      <c r="D296" s="7" t="s">
        <v>1868</v>
      </c>
      <c r="G296" s="7" t="s">
        <v>1869</v>
      </c>
      <c r="H296" s="7" t="s">
        <v>962</v>
      </c>
      <c r="I296" s="7" t="s">
        <v>491</v>
      </c>
      <c r="J296" s="7" t="s">
        <v>596</v>
      </c>
    </row>
    <row r="297" spans="2:10" ht="12.75">
      <c r="B297" s="8">
        <v>1</v>
      </c>
      <c r="C297" s="7" t="s">
        <v>958</v>
      </c>
      <c r="D297" s="7" t="s">
        <v>1868</v>
      </c>
      <c r="G297" s="7" t="s">
        <v>915</v>
      </c>
      <c r="H297" s="7">
        <v>11</v>
      </c>
      <c r="I297" s="7" t="s">
        <v>814</v>
      </c>
      <c r="J297" s="7" t="s">
        <v>1717</v>
      </c>
    </row>
    <row r="298" spans="2:10" ht="12.75">
      <c r="B298" s="7"/>
      <c r="C298" s="7" t="s">
        <v>959</v>
      </c>
      <c r="D298" s="7" t="s">
        <v>1868</v>
      </c>
      <c r="G298" s="7" t="s">
        <v>2042</v>
      </c>
      <c r="H298" s="7" t="s">
        <v>963</v>
      </c>
      <c r="I298" s="7" t="s">
        <v>816</v>
      </c>
      <c r="J298" s="7" t="s">
        <v>739</v>
      </c>
    </row>
    <row r="299" spans="2:10" ht="12.75">
      <c r="B299" s="7"/>
      <c r="C299" s="7" t="s">
        <v>960</v>
      </c>
      <c r="D299" s="7" t="s">
        <v>1355</v>
      </c>
      <c r="G299" s="7" t="s">
        <v>929</v>
      </c>
      <c r="H299" s="7">
        <v>11</v>
      </c>
      <c r="I299" s="7" t="s">
        <v>1589</v>
      </c>
      <c r="J299" s="7" t="s">
        <v>822</v>
      </c>
    </row>
    <row r="300" spans="2:10" ht="12.75">
      <c r="B300" s="7"/>
      <c r="C300" s="7" t="s">
        <v>961</v>
      </c>
      <c r="D300" s="7" t="s">
        <v>1355</v>
      </c>
      <c r="G300" s="7" t="s">
        <v>1585</v>
      </c>
      <c r="H300" s="7" t="s">
        <v>962</v>
      </c>
      <c r="I300" s="7" t="s">
        <v>217</v>
      </c>
      <c r="J300" s="7" t="s">
        <v>214</v>
      </c>
    </row>
    <row r="301" spans="2:10" ht="12.75">
      <c r="B301" s="7"/>
      <c r="C301" s="7" t="s">
        <v>962</v>
      </c>
      <c r="D301" s="7" t="s">
        <v>1540</v>
      </c>
      <c r="G301" s="7" t="s">
        <v>2041</v>
      </c>
      <c r="H301" s="7" t="s">
        <v>961</v>
      </c>
      <c r="I301" s="7" t="s">
        <v>816</v>
      </c>
      <c r="J301" s="7" t="s">
        <v>1537</v>
      </c>
    </row>
    <row r="302" spans="2:10" ht="12.75">
      <c r="B302" s="7"/>
      <c r="C302" s="7" t="s">
        <v>963</v>
      </c>
      <c r="D302" s="7" t="s">
        <v>913</v>
      </c>
      <c r="G302" s="7" t="s">
        <v>2102</v>
      </c>
      <c r="H302" s="7" t="s">
        <v>791</v>
      </c>
      <c r="I302" s="7" t="s">
        <v>835</v>
      </c>
      <c r="J302" s="7" t="s">
        <v>1197</v>
      </c>
    </row>
    <row r="303" spans="2:10" ht="12.75">
      <c r="B303" s="7"/>
      <c r="C303" s="7" t="s">
        <v>791</v>
      </c>
      <c r="D303" s="7" t="s">
        <v>913</v>
      </c>
      <c r="G303" s="7" t="s">
        <v>2048</v>
      </c>
      <c r="H303" s="7" t="s">
        <v>962</v>
      </c>
      <c r="I303" s="7" t="s">
        <v>819</v>
      </c>
      <c r="J303" s="7" t="s">
        <v>2047</v>
      </c>
    </row>
    <row r="304" spans="2:10" ht="12.75">
      <c r="B304" s="7"/>
      <c r="C304" s="7" t="s">
        <v>964</v>
      </c>
      <c r="D304" s="7" t="s">
        <v>913</v>
      </c>
      <c r="G304" s="7" t="s">
        <v>1514</v>
      </c>
      <c r="H304" s="7" t="s">
        <v>963</v>
      </c>
      <c r="I304" s="7" t="s">
        <v>830</v>
      </c>
      <c r="J304" s="7" t="s">
        <v>994</v>
      </c>
    </row>
    <row r="305" spans="2:10" ht="12.75">
      <c r="B305" s="7"/>
      <c r="C305" s="7" t="s">
        <v>965</v>
      </c>
      <c r="D305" s="7" t="s">
        <v>913</v>
      </c>
      <c r="G305" s="7" t="s">
        <v>907</v>
      </c>
      <c r="H305" s="7" t="s">
        <v>962</v>
      </c>
      <c r="I305" s="7" t="s">
        <v>820</v>
      </c>
      <c r="J305" s="7" t="s">
        <v>905</v>
      </c>
    </row>
    <row r="306" spans="2:10" ht="12.75">
      <c r="B306" s="7"/>
      <c r="C306" s="7" t="s">
        <v>966</v>
      </c>
      <c r="D306" s="7" t="s">
        <v>913</v>
      </c>
      <c r="G306" s="7" t="s">
        <v>1142</v>
      </c>
      <c r="H306" s="7" t="s">
        <v>961</v>
      </c>
      <c r="I306" s="7" t="s">
        <v>862</v>
      </c>
      <c r="J306" s="7" t="s">
        <v>1118</v>
      </c>
    </row>
    <row r="307" spans="2:10" ht="12.75">
      <c r="B307" s="7"/>
      <c r="C307" s="7" t="s">
        <v>967</v>
      </c>
      <c r="D307" s="7" t="s">
        <v>913</v>
      </c>
      <c r="G307" s="7" t="s">
        <v>231</v>
      </c>
      <c r="H307" s="7" t="s">
        <v>963</v>
      </c>
      <c r="I307" s="7" t="s">
        <v>838</v>
      </c>
      <c r="J307" s="7" t="s">
        <v>1497</v>
      </c>
    </row>
    <row r="308" spans="2:10" ht="12.75">
      <c r="B308" s="7"/>
      <c r="C308" s="7" t="s">
        <v>968</v>
      </c>
      <c r="D308" s="7" t="s">
        <v>913</v>
      </c>
      <c r="G308" s="7" t="s">
        <v>2100</v>
      </c>
      <c r="H308" s="7" t="s">
        <v>961</v>
      </c>
      <c r="I308" s="7" t="s">
        <v>816</v>
      </c>
      <c r="J308" s="7" t="s">
        <v>1650</v>
      </c>
    </row>
    <row r="309" spans="2:10" ht="12.75">
      <c r="B309" s="7"/>
      <c r="C309" s="7" t="s">
        <v>969</v>
      </c>
      <c r="D309" s="7" t="s">
        <v>1513</v>
      </c>
      <c r="G309" s="7" t="s">
        <v>1677</v>
      </c>
      <c r="H309" s="7" t="s">
        <v>962</v>
      </c>
      <c r="I309" s="7" t="s">
        <v>839</v>
      </c>
      <c r="J309" s="7" t="s">
        <v>1847</v>
      </c>
    </row>
    <row r="310" spans="2:10" ht="12.75">
      <c r="B310" s="7"/>
      <c r="C310" s="7" t="s">
        <v>970</v>
      </c>
      <c r="D310" s="7" t="s">
        <v>1513</v>
      </c>
      <c r="G310" s="7" t="s">
        <v>1758</v>
      </c>
      <c r="H310" s="7" t="s">
        <v>961</v>
      </c>
      <c r="I310" s="7" t="s">
        <v>877</v>
      </c>
      <c r="J310" s="7" t="s">
        <v>1754</v>
      </c>
    </row>
    <row r="311" spans="2:10" ht="12.75">
      <c r="B311" s="7"/>
      <c r="C311" s="7" t="s">
        <v>971</v>
      </c>
      <c r="D311" s="7" t="s">
        <v>1513</v>
      </c>
      <c r="G311" s="7" t="s">
        <v>1779</v>
      </c>
      <c r="H311" s="7" t="s">
        <v>962</v>
      </c>
      <c r="I311" s="7" t="s">
        <v>848</v>
      </c>
      <c r="J311" s="7" t="s">
        <v>268</v>
      </c>
    </row>
    <row r="312" spans="2:10" ht="12.75">
      <c r="B312" s="7"/>
      <c r="C312" s="7" t="s">
        <v>973</v>
      </c>
      <c r="D312" s="7" t="s">
        <v>1513</v>
      </c>
      <c r="G312" s="7" t="s">
        <v>2048</v>
      </c>
      <c r="H312" s="7" t="s">
        <v>962</v>
      </c>
      <c r="I312" s="7" t="s">
        <v>819</v>
      </c>
      <c r="J312" s="7" t="s">
        <v>269</v>
      </c>
    </row>
    <row r="313" spans="2:10" ht="12.75">
      <c r="B313" s="7"/>
      <c r="C313" s="7" t="s">
        <v>974</v>
      </c>
      <c r="D313" s="7" t="s">
        <v>1513</v>
      </c>
      <c r="G313" s="7" t="s">
        <v>482</v>
      </c>
      <c r="H313" s="7" t="s">
        <v>961</v>
      </c>
      <c r="I313" s="7" t="s">
        <v>1589</v>
      </c>
      <c r="J313" s="7" t="s">
        <v>470</v>
      </c>
    </row>
    <row r="314" spans="2:10" ht="12.75">
      <c r="B314" s="7"/>
      <c r="C314" s="7" t="s">
        <v>1083</v>
      </c>
      <c r="D314" s="7" t="s">
        <v>1513</v>
      </c>
      <c r="G314" s="7" t="s">
        <v>2101</v>
      </c>
      <c r="H314" s="7" t="s">
        <v>962</v>
      </c>
      <c r="I314" s="7" t="s">
        <v>986</v>
      </c>
      <c r="J314" s="7" t="s">
        <v>322</v>
      </c>
    </row>
    <row r="315" spans="2:10" ht="12.75">
      <c r="B315" s="7"/>
      <c r="C315" s="7" t="s">
        <v>1084</v>
      </c>
      <c r="D315" s="7" t="s">
        <v>1513</v>
      </c>
      <c r="G315" s="7" t="s">
        <v>910</v>
      </c>
      <c r="H315" s="7" t="s">
        <v>962</v>
      </c>
      <c r="I315" s="7" t="s">
        <v>1580</v>
      </c>
      <c r="J315" s="7" t="s">
        <v>911</v>
      </c>
    </row>
    <row r="316" spans="2:10" ht="12.75">
      <c r="B316" s="7"/>
      <c r="C316" s="7" t="s">
        <v>1085</v>
      </c>
      <c r="D316" s="7" t="s">
        <v>1513</v>
      </c>
      <c r="G316" s="7" t="s">
        <v>2105</v>
      </c>
      <c r="H316" s="7" t="s">
        <v>962</v>
      </c>
      <c r="I316" s="7" t="s">
        <v>2106</v>
      </c>
      <c r="J316" s="7" t="s">
        <v>2107</v>
      </c>
    </row>
    <row r="317" spans="2:10" ht="12.75">
      <c r="B317" s="7"/>
      <c r="D317" s="7" t="s">
        <v>1513</v>
      </c>
      <c r="G317" s="7" t="s">
        <v>2103</v>
      </c>
      <c r="H317" s="7" t="s">
        <v>1647</v>
      </c>
      <c r="I317" s="7" t="s">
        <v>862</v>
      </c>
      <c r="J317" s="7" t="s">
        <v>2104</v>
      </c>
    </row>
    <row r="318" spans="2:10" ht="12.75">
      <c r="B318" s="7"/>
      <c r="D318" s="7" t="s">
        <v>1513</v>
      </c>
      <c r="G318" s="7" t="s">
        <v>1143</v>
      </c>
      <c r="I318" s="7" t="s">
        <v>816</v>
      </c>
      <c r="J318" s="7" t="s">
        <v>180</v>
      </c>
    </row>
    <row r="319" spans="2:10" ht="12.75">
      <c r="B319" s="7"/>
      <c r="D319" s="7" t="s">
        <v>1513</v>
      </c>
      <c r="G319" s="7" t="s">
        <v>1357</v>
      </c>
      <c r="H319" s="7" t="s">
        <v>963</v>
      </c>
      <c r="I319" s="7" t="s">
        <v>821</v>
      </c>
      <c r="J319" s="7" t="s">
        <v>1590</v>
      </c>
    </row>
    <row r="320" spans="2:10" ht="12.75">
      <c r="B320" s="7"/>
      <c r="D320" s="7" t="s">
        <v>1513</v>
      </c>
      <c r="G320" s="7" t="s">
        <v>1678</v>
      </c>
      <c r="H320" s="7" t="s">
        <v>963</v>
      </c>
      <c r="I320" s="7" t="s">
        <v>867</v>
      </c>
      <c r="J320" s="7" t="s">
        <v>1695</v>
      </c>
    </row>
    <row r="321" spans="2:10" ht="12.75">
      <c r="B321" s="7"/>
      <c r="D321" s="7" t="s">
        <v>1513</v>
      </c>
      <c r="G321" s="7" t="s">
        <v>1865</v>
      </c>
      <c r="H321" s="7" t="s">
        <v>963</v>
      </c>
      <c r="I321" s="7" t="s">
        <v>819</v>
      </c>
      <c r="J321" s="7" t="s">
        <v>1050</v>
      </c>
    </row>
    <row r="322" spans="2:10" ht="12.75">
      <c r="B322" s="7"/>
      <c r="D322" s="7" t="s">
        <v>1513</v>
      </c>
      <c r="G322" s="7" t="s">
        <v>1008</v>
      </c>
      <c r="H322" s="7" t="s">
        <v>963</v>
      </c>
      <c r="I322" s="7" t="s">
        <v>1651</v>
      </c>
      <c r="J322" s="7" t="s">
        <v>2061</v>
      </c>
    </row>
    <row r="323" spans="2:10" ht="12.75">
      <c r="B323" s="7"/>
      <c r="D323" s="7" t="s">
        <v>1513</v>
      </c>
      <c r="G323" s="7" t="s">
        <v>1645</v>
      </c>
      <c r="H323" s="7" t="s">
        <v>791</v>
      </c>
      <c r="I323" s="7" t="s">
        <v>832</v>
      </c>
      <c r="J323" s="7" t="s">
        <v>2051</v>
      </c>
    </row>
    <row r="324" spans="2:10" ht="12.75">
      <c r="B324" s="7"/>
      <c r="D324" s="7" t="s">
        <v>1513</v>
      </c>
      <c r="G324" s="7" t="s">
        <v>199</v>
      </c>
      <c r="H324" s="7" t="s">
        <v>791</v>
      </c>
      <c r="I324" s="7" t="s">
        <v>848</v>
      </c>
      <c r="J324" s="7" t="s">
        <v>201</v>
      </c>
    </row>
    <row r="325" spans="2:10" ht="12.75">
      <c r="B325" s="7"/>
      <c r="D325" s="7" t="s">
        <v>1513</v>
      </c>
      <c r="G325" s="7" t="s">
        <v>1861</v>
      </c>
      <c r="H325" s="7" t="s">
        <v>961</v>
      </c>
      <c r="I325" s="7" t="s">
        <v>816</v>
      </c>
      <c r="J325" s="7" t="s">
        <v>1721</v>
      </c>
    </row>
    <row r="326" ht="12.75">
      <c r="B326" s="12"/>
    </row>
    <row r="327" spans="1:10" ht="12.75">
      <c r="A327" s="7" t="s">
        <v>939</v>
      </c>
      <c r="B327" s="8">
        <v>10</v>
      </c>
      <c r="C327" s="7" t="s">
        <v>953</v>
      </c>
      <c r="D327" s="7" t="s">
        <v>412</v>
      </c>
      <c r="G327" s="7" t="s">
        <v>859</v>
      </c>
      <c r="H327" s="7">
        <v>11</v>
      </c>
      <c r="I327" s="7" t="s">
        <v>809</v>
      </c>
      <c r="J327" s="7" t="s">
        <v>735</v>
      </c>
    </row>
    <row r="328" spans="2:11" ht="12.75">
      <c r="B328" s="8">
        <v>8</v>
      </c>
      <c r="C328" s="7" t="s">
        <v>954</v>
      </c>
      <c r="D328" s="7" t="s">
        <v>1963</v>
      </c>
      <c r="G328" s="7" t="s">
        <v>1199</v>
      </c>
      <c r="H328" s="7">
        <v>12</v>
      </c>
      <c r="I328" s="7" t="s">
        <v>885</v>
      </c>
      <c r="J328" s="7" t="s">
        <v>1964</v>
      </c>
      <c r="K328" s="7" t="s">
        <v>414</v>
      </c>
    </row>
    <row r="329" spans="2:10" ht="12.75">
      <c r="B329" s="8">
        <v>6</v>
      </c>
      <c r="C329" s="7" t="s">
        <v>955</v>
      </c>
      <c r="D329" s="7" t="s">
        <v>416</v>
      </c>
      <c r="G329" s="7" t="s">
        <v>1043</v>
      </c>
      <c r="H329" s="7">
        <v>10</v>
      </c>
      <c r="I329" s="7" t="s">
        <v>882</v>
      </c>
      <c r="J329" s="7" t="s">
        <v>743</v>
      </c>
    </row>
    <row r="330" spans="2:11" ht="12.75">
      <c r="B330" s="8">
        <v>4</v>
      </c>
      <c r="C330" s="7" t="s">
        <v>956</v>
      </c>
      <c r="D330" s="7" t="s">
        <v>232</v>
      </c>
      <c r="G330" s="7" t="s">
        <v>1045</v>
      </c>
      <c r="H330" s="7">
        <v>11</v>
      </c>
      <c r="I330" s="7" t="s">
        <v>863</v>
      </c>
      <c r="J330" s="7" t="s">
        <v>510</v>
      </c>
      <c r="K330" s="7" t="s">
        <v>415</v>
      </c>
    </row>
    <row r="331" spans="2:10" ht="12.75">
      <c r="B331" s="8">
        <v>2</v>
      </c>
      <c r="C331" s="7" t="s">
        <v>957</v>
      </c>
      <c r="D331" s="7" t="s">
        <v>1288</v>
      </c>
      <c r="G331" s="7" t="s">
        <v>1897</v>
      </c>
      <c r="I331" s="7" t="s">
        <v>832</v>
      </c>
      <c r="J331" s="7" t="s">
        <v>1385</v>
      </c>
    </row>
    <row r="332" spans="2:11" ht="12.75">
      <c r="B332" s="8">
        <v>1</v>
      </c>
      <c r="C332" s="7" t="s">
        <v>958</v>
      </c>
      <c r="D332" s="7" t="s">
        <v>1915</v>
      </c>
      <c r="G332" s="7" t="s">
        <v>295</v>
      </c>
      <c r="H332" s="7" t="s">
        <v>961</v>
      </c>
      <c r="I332" s="7" t="s">
        <v>831</v>
      </c>
      <c r="J332" s="7" t="s">
        <v>1896</v>
      </c>
      <c r="K332" s="7" t="s">
        <v>1287</v>
      </c>
    </row>
    <row r="333" spans="2:10" ht="12.75">
      <c r="B333" s="7"/>
      <c r="C333" s="7" t="s">
        <v>959</v>
      </c>
      <c r="D333" s="7" t="s">
        <v>535</v>
      </c>
      <c r="G333" s="7" t="s">
        <v>1701</v>
      </c>
      <c r="H333" s="7" t="s">
        <v>961</v>
      </c>
      <c r="I333" s="7" t="s">
        <v>809</v>
      </c>
      <c r="J333" s="7" t="s">
        <v>552</v>
      </c>
    </row>
    <row r="334" spans="2:10" ht="12.75">
      <c r="B334" s="7"/>
      <c r="C334" s="7" t="s">
        <v>960</v>
      </c>
      <c r="D334" s="7" t="s">
        <v>202</v>
      </c>
      <c r="G334" s="7" t="s">
        <v>912</v>
      </c>
      <c r="H334" s="7">
        <v>12</v>
      </c>
      <c r="I334" s="7" t="s">
        <v>878</v>
      </c>
      <c r="J334" s="7" t="s">
        <v>1050</v>
      </c>
    </row>
    <row r="335" spans="2:11" ht="12.75">
      <c r="B335" s="7"/>
      <c r="C335" s="7" t="s">
        <v>961</v>
      </c>
      <c r="D335" s="7" t="s">
        <v>823</v>
      </c>
      <c r="G335" s="7" t="s">
        <v>436</v>
      </c>
      <c r="H335" s="7" t="s">
        <v>963</v>
      </c>
      <c r="I335" s="7" t="s">
        <v>848</v>
      </c>
      <c r="J335" s="7" t="s">
        <v>1106</v>
      </c>
      <c r="K335" s="7" t="s">
        <v>413</v>
      </c>
    </row>
    <row r="336" spans="2:10" ht="12.75">
      <c r="B336" s="7"/>
      <c r="C336" s="7" t="s">
        <v>962</v>
      </c>
      <c r="D336" s="7" t="s">
        <v>1289</v>
      </c>
      <c r="G336" s="7" t="s">
        <v>2063</v>
      </c>
      <c r="H336" s="7" t="s">
        <v>962</v>
      </c>
      <c r="I336" s="7" t="s">
        <v>875</v>
      </c>
      <c r="J336" s="7" t="s">
        <v>1459</v>
      </c>
    </row>
    <row r="337" spans="2:10" ht="12.75">
      <c r="B337" s="7"/>
      <c r="C337" s="7" t="s">
        <v>963</v>
      </c>
      <c r="D337" s="7" t="s">
        <v>707</v>
      </c>
      <c r="G337" s="7" t="s">
        <v>1211</v>
      </c>
      <c r="H337" s="7">
        <v>12</v>
      </c>
      <c r="I337" s="7" t="s">
        <v>868</v>
      </c>
      <c r="J337" s="7" t="s">
        <v>708</v>
      </c>
    </row>
    <row r="338" spans="2:10" ht="12.75">
      <c r="B338" s="7"/>
      <c r="C338" s="7" t="s">
        <v>791</v>
      </c>
      <c r="D338" s="7" t="s">
        <v>1145</v>
      </c>
      <c r="G338" s="7" t="s">
        <v>323</v>
      </c>
      <c r="H338" s="7" t="s">
        <v>961</v>
      </c>
      <c r="I338" s="7" t="s">
        <v>817</v>
      </c>
      <c r="J338" s="7" t="s">
        <v>1460</v>
      </c>
    </row>
    <row r="339" spans="2:10" ht="12.75">
      <c r="B339" s="7"/>
      <c r="C339" s="7" t="s">
        <v>964</v>
      </c>
      <c r="D339" s="7" t="s">
        <v>1145</v>
      </c>
      <c r="G339" s="7" t="s">
        <v>1872</v>
      </c>
      <c r="H339" s="7" t="s">
        <v>963</v>
      </c>
      <c r="I339" s="7" t="s">
        <v>816</v>
      </c>
      <c r="J339" s="7" t="s">
        <v>1116</v>
      </c>
    </row>
    <row r="340" spans="2:10" ht="12.75">
      <c r="B340" s="7"/>
      <c r="C340" s="7" t="s">
        <v>965</v>
      </c>
      <c r="D340" s="7" t="s">
        <v>1793</v>
      </c>
      <c r="G340" s="7" t="s">
        <v>1794</v>
      </c>
      <c r="H340" s="7" t="s">
        <v>961</v>
      </c>
      <c r="I340" s="7" t="s">
        <v>829</v>
      </c>
      <c r="J340" s="7" t="s">
        <v>1781</v>
      </c>
    </row>
    <row r="341" spans="2:10" ht="12.75">
      <c r="B341" s="7"/>
      <c r="C341" s="7" t="s">
        <v>966</v>
      </c>
      <c r="D341" s="7" t="s">
        <v>824</v>
      </c>
      <c r="G341" s="7" t="s">
        <v>1631</v>
      </c>
      <c r="H341" s="7" t="s">
        <v>963</v>
      </c>
      <c r="I341" s="7" t="s">
        <v>880</v>
      </c>
      <c r="J341" s="7" t="s">
        <v>1108</v>
      </c>
    </row>
    <row r="342" spans="2:10" ht="12.75">
      <c r="B342" s="7"/>
      <c r="C342" s="7" t="s">
        <v>967</v>
      </c>
      <c r="D342" s="7" t="s">
        <v>824</v>
      </c>
      <c r="G342" s="7" t="s">
        <v>1684</v>
      </c>
      <c r="H342" s="7" t="s">
        <v>791</v>
      </c>
      <c r="I342" s="7" t="s">
        <v>841</v>
      </c>
      <c r="J342" s="7" t="s">
        <v>1916</v>
      </c>
    </row>
    <row r="343" spans="2:10" ht="12.75">
      <c r="B343" s="7"/>
      <c r="C343" s="7" t="s">
        <v>968</v>
      </c>
      <c r="D343" s="7" t="s">
        <v>1563</v>
      </c>
      <c r="G343" s="7" t="s">
        <v>1194</v>
      </c>
      <c r="H343" s="7" t="s">
        <v>963</v>
      </c>
      <c r="I343" s="7" t="s">
        <v>1195</v>
      </c>
      <c r="J343" s="7" t="s">
        <v>1562</v>
      </c>
    </row>
    <row r="344" spans="2:10" ht="12.75">
      <c r="B344" s="7"/>
      <c r="C344" s="7" t="s">
        <v>969</v>
      </c>
      <c r="D344" s="7" t="s">
        <v>1563</v>
      </c>
      <c r="G344" s="7" t="s">
        <v>593</v>
      </c>
      <c r="H344" s="7" t="s">
        <v>791</v>
      </c>
      <c r="I344" s="7" t="s">
        <v>869</v>
      </c>
      <c r="J344" s="7" t="s">
        <v>565</v>
      </c>
    </row>
    <row r="345" spans="2:10" ht="12.75">
      <c r="B345" s="7"/>
      <c r="C345" s="7" t="s">
        <v>970</v>
      </c>
      <c r="D345" s="7" t="s">
        <v>1290</v>
      </c>
      <c r="G345" s="7" t="s">
        <v>1291</v>
      </c>
      <c r="H345" s="7" t="s">
        <v>962</v>
      </c>
      <c r="I345" s="7" t="s">
        <v>854</v>
      </c>
      <c r="J345" s="7" t="s">
        <v>1391</v>
      </c>
    </row>
    <row r="346" spans="2:10" ht="12.75">
      <c r="B346" s="7"/>
      <c r="C346" s="7" t="s">
        <v>971</v>
      </c>
      <c r="D346" s="7" t="s">
        <v>1374</v>
      </c>
      <c r="G346" s="7" t="s">
        <v>301</v>
      </c>
      <c r="H346" s="7" t="s">
        <v>962</v>
      </c>
      <c r="I346" s="7" t="s">
        <v>1589</v>
      </c>
      <c r="J346" s="7" t="s">
        <v>822</v>
      </c>
    </row>
    <row r="347" spans="2:10" ht="12.75">
      <c r="B347" s="7"/>
      <c r="C347" s="7" t="s">
        <v>973</v>
      </c>
      <c r="D347" s="7" t="s">
        <v>1374</v>
      </c>
      <c r="G347" s="7" t="s">
        <v>1476</v>
      </c>
      <c r="H347" s="7" t="s">
        <v>791</v>
      </c>
      <c r="I347" s="7" t="s">
        <v>819</v>
      </c>
      <c r="J347" s="7" t="s">
        <v>1017</v>
      </c>
    </row>
    <row r="348" spans="2:10" ht="12.75">
      <c r="B348" s="7"/>
      <c r="C348" s="7" t="s">
        <v>974</v>
      </c>
      <c r="D348" s="7" t="s">
        <v>825</v>
      </c>
      <c r="G348" s="7" t="s">
        <v>483</v>
      </c>
      <c r="H348" s="7" t="s">
        <v>962</v>
      </c>
      <c r="I348" s="7" t="s">
        <v>840</v>
      </c>
      <c r="J348" s="7" t="s">
        <v>1497</v>
      </c>
    </row>
    <row r="349" spans="2:10" ht="12.75">
      <c r="B349" s="7"/>
      <c r="C349" s="7" t="s">
        <v>1083</v>
      </c>
      <c r="D349" s="7" t="s">
        <v>2026</v>
      </c>
      <c r="G349" s="7" t="s">
        <v>1356</v>
      </c>
      <c r="H349" s="7" t="s">
        <v>791</v>
      </c>
      <c r="I349" s="7" t="s">
        <v>848</v>
      </c>
      <c r="J349" s="7" t="s">
        <v>1467</v>
      </c>
    </row>
    <row r="350" spans="2:10" ht="12.75">
      <c r="B350" s="7"/>
      <c r="C350" s="7" t="s">
        <v>1084</v>
      </c>
      <c r="D350" s="7" t="s">
        <v>2062</v>
      </c>
      <c r="G350" s="7" t="s">
        <v>1817</v>
      </c>
      <c r="H350" s="7" t="s">
        <v>963</v>
      </c>
      <c r="I350" s="7" t="s">
        <v>1580</v>
      </c>
      <c r="J350" s="7" t="s">
        <v>1814</v>
      </c>
    </row>
    <row r="351" spans="2:10" ht="12.75">
      <c r="B351" s="7"/>
      <c r="C351" s="7" t="s">
        <v>1085</v>
      </c>
      <c r="D351" s="7" t="s">
        <v>826</v>
      </c>
      <c r="G351" s="7" t="s">
        <v>171</v>
      </c>
      <c r="H351" s="7" t="s">
        <v>961</v>
      </c>
      <c r="I351" s="7" t="s">
        <v>834</v>
      </c>
      <c r="J351" s="7" t="s">
        <v>1499</v>
      </c>
    </row>
    <row r="352" ht="12.75">
      <c r="B352" s="7"/>
    </row>
    <row r="353" spans="2:10" ht="12.75">
      <c r="B353" s="7"/>
      <c r="D353" s="7" t="s">
        <v>2062</v>
      </c>
      <c r="E353" s="7" t="s">
        <v>1703</v>
      </c>
      <c r="G353" s="7" t="s">
        <v>302</v>
      </c>
      <c r="H353" s="7" t="s">
        <v>963</v>
      </c>
      <c r="I353" s="7" t="s">
        <v>838</v>
      </c>
      <c r="J353" s="7" t="s">
        <v>592</v>
      </c>
    </row>
    <row r="354" ht="12.75">
      <c r="B354" s="7"/>
    </row>
    <row r="355" spans="1:10" ht="12.75">
      <c r="A355" s="7" t="s">
        <v>940</v>
      </c>
      <c r="B355" s="8">
        <v>10</v>
      </c>
      <c r="C355" s="7" t="s">
        <v>953</v>
      </c>
      <c r="D355" s="7" t="s">
        <v>1965</v>
      </c>
      <c r="G355" s="7" t="s">
        <v>859</v>
      </c>
      <c r="H355" s="7" t="s">
        <v>963</v>
      </c>
      <c r="I355" s="7" t="s">
        <v>809</v>
      </c>
      <c r="J355" s="7" t="s">
        <v>1954</v>
      </c>
    </row>
    <row r="356" spans="2:11" ht="12.75">
      <c r="B356" s="8">
        <v>8</v>
      </c>
      <c r="C356" s="7" t="s">
        <v>954</v>
      </c>
      <c r="D356" s="7" t="s">
        <v>1293</v>
      </c>
      <c r="G356" s="7" t="s">
        <v>1043</v>
      </c>
      <c r="H356" s="7">
        <v>10</v>
      </c>
      <c r="I356" s="7" t="s">
        <v>882</v>
      </c>
      <c r="J356" s="7" t="s">
        <v>1377</v>
      </c>
      <c r="K356" s="7" t="s">
        <v>655</v>
      </c>
    </row>
    <row r="357" spans="2:10" ht="12.75">
      <c r="B357" s="8">
        <v>6</v>
      </c>
      <c r="C357" s="7" t="s">
        <v>955</v>
      </c>
      <c r="D357" s="7" t="s">
        <v>1294</v>
      </c>
      <c r="G357" s="7" t="s">
        <v>1194</v>
      </c>
      <c r="H357" s="7">
        <v>11</v>
      </c>
      <c r="I357" s="7" t="s">
        <v>1195</v>
      </c>
      <c r="J357" s="7" t="s">
        <v>1454</v>
      </c>
    </row>
    <row r="358" spans="2:10" ht="12.75">
      <c r="B358" s="8">
        <v>4</v>
      </c>
      <c r="C358" s="7" t="s">
        <v>956</v>
      </c>
      <c r="D358" s="7" t="s">
        <v>1502</v>
      </c>
      <c r="G358" s="7" t="s">
        <v>912</v>
      </c>
      <c r="H358" s="7" t="s">
        <v>791</v>
      </c>
      <c r="I358" s="7" t="s">
        <v>878</v>
      </c>
      <c r="J358" s="7" t="s">
        <v>1385</v>
      </c>
    </row>
    <row r="359" spans="2:10" ht="12.75">
      <c r="B359" s="8">
        <v>2</v>
      </c>
      <c r="C359" s="7" t="s">
        <v>957</v>
      </c>
      <c r="D359" s="7" t="s">
        <v>417</v>
      </c>
      <c r="G359" s="7" t="s">
        <v>2042</v>
      </c>
      <c r="H359" s="7" t="s">
        <v>963</v>
      </c>
      <c r="I359" s="7" t="s">
        <v>816</v>
      </c>
      <c r="J359" s="7" t="s">
        <v>739</v>
      </c>
    </row>
    <row r="360" spans="2:10" ht="12.75">
      <c r="B360" s="8">
        <v>1</v>
      </c>
      <c r="C360" s="7" t="s">
        <v>958</v>
      </c>
      <c r="D360" s="7" t="s">
        <v>619</v>
      </c>
      <c r="G360" s="7" t="s">
        <v>927</v>
      </c>
      <c r="H360" s="7">
        <v>11</v>
      </c>
      <c r="I360" s="7" t="s">
        <v>848</v>
      </c>
      <c r="J360" s="7" t="s">
        <v>1387</v>
      </c>
    </row>
    <row r="361" spans="2:10" ht="12.75">
      <c r="B361" s="7"/>
      <c r="C361" s="7" t="s">
        <v>959</v>
      </c>
      <c r="D361" s="7" t="s">
        <v>2010</v>
      </c>
      <c r="G361" s="7" t="s">
        <v>1008</v>
      </c>
      <c r="H361" s="7" t="s">
        <v>963</v>
      </c>
      <c r="I361" s="7" t="s">
        <v>1651</v>
      </c>
      <c r="J361" s="7" t="s">
        <v>2008</v>
      </c>
    </row>
    <row r="362" spans="2:10" ht="12.75">
      <c r="B362" s="7"/>
      <c r="C362" s="7" t="s">
        <v>960</v>
      </c>
      <c r="D362" s="7" t="s">
        <v>418</v>
      </c>
      <c r="G362" s="7" t="s">
        <v>323</v>
      </c>
      <c r="H362" s="7" t="s">
        <v>961</v>
      </c>
      <c r="I362" s="7" t="s">
        <v>817</v>
      </c>
      <c r="J362" s="7" t="s">
        <v>747</v>
      </c>
    </row>
    <row r="363" spans="2:11" ht="12.75">
      <c r="B363" s="7"/>
      <c r="C363" s="7" t="s">
        <v>961</v>
      </c>
      <c r="D363" s="7" t="s">
        <v>536</v>
      </c>
      <c r="G363" s="7" t="s">
        <v>1211</v>
      </c>
      <c r="H363" s="7">
        <v>12</v>
      </c>
      <c r="I363" s="7" t="s">
        <v>868</v>
      </c>
      <c r="J363" s="7" t="s">
        <v>553</v>
      </c>
      <c r="K363" s="7" t="s">
        <v>1627</v>
      </c>
    </row>
    <row r="364" spans="2:10" ht="12.75">
      <c r="B364" s="7"/>
      <c r="C364" s="7" t="s">
        <v>962</v>
      </c>
      <c r="D364" s="7" t="s">
        <v>1917</v>
      </c>
      <c r="G364" s="7" t="s">
        <v>1918</v>
      </c>
      <c r="H364" s="7" t="s">
        <v>791</v>
      </c>
      <c r="I364" s="7" t="s">
        <v>725</v>
      </c>
      <c r="J364" s="7" t="s">
        <v>1896</v>
      </c>
    </row>
    <row r="365" spans="2:10" ht="12.75">
      <c r="B365" s="7"/>
      <c r="C365" s="7" t="s">
        <v>963</v>
      </c>
      <c r="D365" s="7" t="s">
        <v>208</v>
      </c>
      <c r="G365" s="7" t="s">
        <v>171</v>
      </c>
      <c r="H365" s="7" t="s">
        <v>961</v>
      </c>
      <c r="I365" s="7" t="s">
        <v>834</v>
      </c>
      <c r="J365" s="7" t="s">
        <v>157</v>
      </c>
    </row>
    <row r="366" spans="2:11" ht="12.75">
      <c r="B366" s="7"/>
      <c r="C366" s="7" t="s">
        <v>791</v>
      </c>
      <c r="D366" s="7" t="s">
        <v>1919</v>
      </c>
      <c r="G366" s="7" t="s">
        <v>303</v>
      </c>
      <c r="H366" s="7" t="s">
        <v>791</v>
      </c>
      <c r="I366" s="7" t="s">
        <v>1589</v>
      </c>
      <c r="J366" s="7" t="s">
        <v>1459</v>
      </c>
      <c r="K366" s="7" t="s">
        <v>517</v>
      </c>
    </row>
    <row r="367" spans="2:10" ht="12.75">
      <c r="B367" s="7"/>
      <c r="C367" s="7" t="s">
        <v>964</v>
      </c>
      <c r="D367" s="7" t="s">
        <v>1146</v>
      </c>
      <c r="G367" s="7" t="s">
        <v>1872</v>
      </c>
      <c r="H367" s="7" t="s">
        <v>963</v>
      </c>
      <c r="I367" s="7" t="s">
        <v>816</v>
      </c>
      <c r="J367" s="7" t="s">
        <v>1116</v>
      </c>
    </row>
    <row r="368" spans="2:10" ht="12.75">
      <c r="B368" s="7"/>
      <c r="C368" s="7" t="s">
        <v>965</v>
      </c>
      <c r="D368" s="7" t="s">
        <v>2054</v>
      </c>
      <c r="G368" s="7" t="s">
        <v>1645</v>
      </c>
      <c r="I368" s="7" t="s">
        <v>832</v>
      </c>
      <c r="J368" s="7" t="s">
        <v>2051</v>
      </c>
    </row>
    <row r="369" spans="2:10" ht="12.75">
      <c r="B369" s="7"/>
      <c r="C369" s="7" t="s">
        <v>966</v>
      </c>
      <c r="D369" s="7" t="s">
        <v>181</v>
      </c>
      <c r="G369" s="7" t="s">
        <v>1045</v>
      </c>
      <c r="H369" s="7" t="s">
        <v>963</v>
      </c>
      <c r="I369" s="7" t="s">
        <v>863</v>
      </c>
      <c r="J369" s="7" t="s">
        <v>310</v>
      </c>
    </row>
    <row r="370" spans="2:11" ht="12.75">
      <c r="B370" s="7"/>
      <c r="C370" s="7" t="s">
        <v>967</v>
      </c>
      <c r="D370" s="7" t="s">
        <v>603</v>
      </c>
      <c r="G370" s="7" t="s">
        <v>1653</v>
      </c>
      <c r="H370" s="7" t="s">
        <v>961</v>
      </c>
      <c r="I370" s="7" t="s">
        <v>841</v>
      </c>
      <c r="J370" s="7" t="s">
        <v>599</v>
      </c>
      <c r="K370" s="7" t="s">
        <v>661</v>
      </c>
    </row>
    <row r="371" spans="2:10" ht="12.75">
      <c r="B371" s="7"/>
      <c r="C371" s="7" t="s">
        <v>968</v>
      </c>
      <c r="D371" s="7" t="s">
        <v>726</v>
      </c>
      <c r="G371" s="7" t="s">
        <v>1180</v>
      </c>
      <c r="H371" s="7">
        <v>12</v>
      </c>
      <c r="I371" s="7" t="s">
        <v>885</v>
      </c>
      <c r="J371" s="7" t="s">
        <v>1391</v>
      </c>
    </row>
    <row r="372" spans="2:10" ht="12.75">
      <c r="B372" s="7"/>
      <c r="C372" s="7" t="s">
        <v>969</v>
      </c>
      <c r="D372" s="7" t="s">
        <v>726</v>
      </c>
      <c r="G372" s="7" t="s">
        <v>827</v>
      </c>
      <c r="H372" s="7" t="s">
        <v>963</v>
      </c>
      <c r="I372" s="7" t="s">
        <v>879</v>
      </c>
      <c r="J372" s="7" t="s">
        <v>1541</v>
      </c>
    </row>
    <row r="373" spans="2:11" ht="12.75">
      <c r="B373" s="7"/>
      <c r="C373" s="7" t="s">
        <v>970</v>
      </c>
      <c r="D373" s="7" t="s">
        <v>1767</v>
      </c>
      <c r="G373" s="7" t="s">
        <v>1768</v>
      </c>
      <c r="H373" s="7" t="s">
        <v>963</v>
      </c>
      <c r="I373" s="7" t="s">
        <v>722</v>
      </c>
      <c r="J373" s="7" t="s">
        <v>1460</v>
      </c>
      <c r="K373" s="7" t="s">
        <v>1296</v>
      </c>
    </row>
    <row r="374" spans="2:10" ht="12.75">
      <c r="B374" s="7"/>
      <c r="C374" s="7" t="s">
        <v>971</v>
      </c>
      <c r="D374" s="7" t="s">
        <v>1295</v>
      </c>
      <c r="G374" s="7" t="s">
        <v>484</v>
      </c>
      <c r="H374" s="7" t="s">
        <v>962</v>
      </c>
      <c r="I374" s="7" t="s">
        <v>879</v>
      </c>
      <c r="J374" s="7" t="s">
        <v>1467</v>
      </c>
    </row>
    <row r="375" spans="2:11" ht="12.75">
      <c r="B375" s="7"/>
      <c r="C375" s="7" t="s">
        <v>973</v>
      </c>
      <c r="D375" s="7" t="s">
        <v>209</v>
      </c>
      <c r="G375" s="7" t="s">
        <v>1862</v>
      </c>
      <c r="H375" s="7" t="s">
        <v>962</v>
      </c>
      <c r="I375" s="7" t="s">
        <v>880</v>
      </c>
      <c r="J375" s="7" t="s">
        <v>154</v>
      </c>
      <c r="K375" s="7" t="s">
        <v>487</v>
      </c>
    </row>
    <row r="376" spans="2:10" ht="12.75">
      <c r="B376" s="7"/>
      <c r="C376" s="7" t="s">
        <v>974</v>
      </c>
      <c r="D376" s="7" t="s">
        <v>1795</v>
      </c>
      <c r="G376" s="7" t="s">
        <v>2035</v>
      </c>
      <c r="H376" s="7" t="s">
        <v>962</v>
      </c>
      <c r="I376" s="7" t="s">
        <v>1589</v>
      </c>
      <c r="J376" s="7" t="s">
        <v>1717</v>
      </c>
    </row>
    <row r="377" spans="2:10" ht="12.75">
      <c r="B377" s="7"/>
      <c r="C377" s="7" t="s">
        <v>1083</v>
      </c>
      <c r="D377" s="7" t="s">
        <v>538</v>
      </c>
      <c r="G377" s="7" t="s">
        <v>2063</v>
      </c>
      <c r="H377" s="7" t="s">
        <v>962</v>
      </c>
      <c r="I377" s="7" t="s">
        <v>875</v>
      </c>
      <c r="J377" s="7" t="s">
        <v>2011</v>
      </c>
    </row>
    <row r="378" spans="2:10" ht="12.75">
      <c r="B378" s="7"/>
      <c r="C378" s="7" t="s">
        <v>1084</v>
      </c>
      <c r="D378" s="7" t="s">
        <v>1756</v>
      </c>
      <c r="G378" s="7" t="s">
        <v>1757</v>
      </c>
      <c r="H378" s="7" t="s">
        <v>963</v>
      </c>
      <c r="I378" s="7" t="s">
        <v>725</v>
      </c>
      <c r="J378" s="7" t="s">
        <v>1750</v>
      </c>
    </row>
    <row r="379" spans="2:11" ht="12.75">
      <c r="B379" s="7"/>
      <c r="C379" s="7" t="s">
        <v>1085</v>
      </c>
      <c r="D379" s="7" t="s">
        <v>1875</v>
      </c>
      <c r="G379" s="7" t="s">
        <v>452</v>
      </c>
      <c r="H379" s="7" t="s">
        <v>961</v>
      </c>
      <c r="I379" s="7" t="s">
        <v>1572</v>
      </c>
      <c r="J379" s="7" t="s">
        <v>1072</v>
      </c>
      <c r="K379" s="7" t="s">
        <v>1858</v>
      </c>
    </row>
    <row r="380" ht="12.75">
      <c r="B380" s="7"/>
    </row>
    <row r="381" spans="2:10" ht="12.75">
      <c r="B381" s="7"/>
      <c r="D381" s="7" t="s">
        <v>485</v>
      </c>
      <c r="E381" s="7" t="s">
        <v>1703</v>
      </c>
      <c r="G381" s="7" t="s">
        <v>486</v>
      </c>
      <c r="H381" s="7" t="s">
        <v>961</v>
      </c>
      <c r="I381" s="7" t="s">
        <v>840</v>
      </c>
      <c r="J381" s="7" t="s">
        <v>472</v>
      </c>
    </row>
    <row r="382" spans="2:10" ht="12.75">
      <c r="B382" s="7"/>
      <c r="D382" s="7" t="s">
        <v>538</v>
      </c>
      <c r="E382" s="7" t="s">
        <v>1297</v>
      </c>
      <c r="G382" s="7" t="s">
        <v>1008</v>
      </c>
      <c r="H382" s="7" t="s">
        <v>963</v>
      </c>
      <c r="I382" s="7" t="s">
        <v>1651</v>
      </c>
      <c r="J382" s="7" t="s">
        <v>1393</v>
      </c>
    </row>
    <row r="383" ht="12.75">
      <c r="B383" s="7"/>
    </row>
    <row r="384" spans="1:10" ht="12.75">
      <c r="A384" s="7" t="s">
        <v>941</v>
      </c>
      <c r="B384" s="8">
        <v>10</v>
      </c>
      <c r="C384" s="7" t="s">
        <v>953</v>
      </c>
      <c r="D384" s="7" t="s">
        <v>1704</v>
      </c>
      <c r="G384" s="7" t="s">
        <v>1057</v>
      </c>
      <c r="H384" s="7">
        <v>10</v>
      </c>
      <c r="I384" s="7" t="s">
        <v>841</v>
      </c>
      <c r="J384" s="7" t="s">
        <v>1681</v>
      </c>
    </row>
    <row r="385" spans="2:10" ht="12.75">
      <c r="B385" s="8">
        <v>8</v>
      </c>
      <c r="C385" s="7" t="s">
        <v>954</v>
      </c>
      <c r="D385" s="7" t="s">
        <v>513</v>
      </c>
      <c r="G385" s="7" t="s">
        <v>1046</v>
      </c>
      <c r="H385" s="7">
        <v>11</v>
      </c>
      <c r="I385" s="7" t="s">
        <v>809</v>
      </c>
      <c r="J385" s="7" t="s">
        <v>1571</v>
      </c>
    </row>
    <row r="386" spans="2:10" ht="12.75">
      <c r="B386" s="8">
        <v>6</v>
      </c>
      <c r="C386" s="7" t="s">
        <v>955</v>
      </c>
      <c r="D386" s="7" t="s">
        <v>610</v>
      </c>
      <c r="G386" s="7" t="s">
        <v>1074</v>
      </c>
      <c r="H386" s="7">
        <v>11</v>
      </c>
      <c r="I386" s="7" t="s">
        <v>847</v>
      </c>
      <c r="J386" s="7" t="s">
        <v>735</v>
      </c>
    </row>
    <row r="387" spans="2:10" ht="12.75">
      <c r="B387" s="8">
        <v>4</v>
      </c>
      <c r="C387" s="7" t="s">
        <v>956</v>
      </c>
      <c r="D387" s="7" t="s">
        <v>610</v>
      </c>
      <c r="G387" s="7" t="s">
        <v>1047</v>
      </c>
      <c r="H387" s="7">
        <v>11</v>
      </c>
      <c r="I387" s="7" t="s">
        <v>863</v>
      </c>
      <c r="J387" s="7" t="s">
        <v>1564</v>
      </c>
    </row>
    <row r="388" spans="2:10" ht="12.75">
      <c r="B388" s="8">
        <v>2</v>
      </c>
      <c r="C388" s="7" t="s">
        <v>957</v>
      </c>
      <c r="D388" s="7" t="s">
        <v>2108</v>
      </c>
      <c r="G388" s="7" t="s">
        <v>864</v>
      </c>
      <c r="H388" s="7">
        <v>12</v>
      </c>
      <c r="I388" s="7" t="s">
        <v>831</v>
      </c>
      <c r="J388" s="7" t="s">
        <v>2109</v>
      </c>
    </row>
    <row r="389" spans="2:10" ht="12.75">
      <c r="B389" s="8">
        <v>1</v>
      </c>
      <c r="C389" s="7" t="s">
        <v>958</v>
      </c>
      <c r="D389" s="7" t="s">
        <v>419</v>
      </c>
      <c r="G389" s="7" t="s">
        <v>1200</v>
      </c>
      <c r="H389" s="7">
        <v>11</v>
      </c>
      <c r="I389" s="7" t="s">
        <v>819</v>
      </c>
      <c r="J389" s="7" t="s">
        <v>739</v>
      </c>
    </row>
    <row r="390" spans="2:10" ht="12.75">
      <c r="B390" s="7"/>
      <c r="C390" s="7" t="s">
        <v>959</v>
      </c>
      <c r="D390" s="7" t="s">
        <v>1298</v>
      </c>
      <c r="G390" s="7" t="s">
        <v>1299</v>
      </c>
      <c r="H390" s="7" t="s">
        <v>962</v>
      </c>
      <c r="I390" s="7" t="s">
        <v>868</v>
      </c>
      <c r="J390" s="7" t="s">
        <v>1387</v>
      </c>
    </row>
    <row r="391" spans="2:10" ht="12.75">
      <c r="B391" s="7"/>
      <c r="C391" s="7" t="s">
        <v>960</v>
      </c>
      <c r="D391" s="7" t="s">
        <v>1674</v>
      </c>
      <c r="G391" s="7" t="s">
        <v>888</v>
      </c>
      <c r="H391" s="7">
        <v>12</v>
      </c>
      <c r="I391" s="7" t="s">
        <v>849</v>
      </c>
      <c r="J391" s="7" t="s">
        <v>1675</v>
      </c>
    </row>
    <row r="392" spans="2:10" ht="12.75">
      <c r="B392" s="7"/>
      <c r="C392" s="7" t="s">
        <v>961</v>
      </c>
      <c r="D392" s="7" t="s">
        <v>1300</v>
      </c>
      <c r="G392" s="7" t="s">
        <v>1672</v>
      </c>
      <c r="H392" s="7" t="s">
        <v>791</v>
      </c>
      <c r="I392" s="7" t="s">
        <v>815</v>
      </c>
      <c r="J392" s="7" t="s">
        <v>1389</v>
      </c>
    </row>
    <row r="393" spans="2:10" ht="12.75">
      <c r="B393" s="7"/>
      <c r="C393" s="7" t="s">
        <v>962</v>
      </c>
      <c r="D393" s="7" t="s">
        <v>611</v>
      </c>
      <c r="G393" s="7" t="s">
        <v>1568</v>
      </c>
      <c r="H393" s="7" t="s">
        <v>963</v>
      </c>
      <c r="I393" s="7" t="s">
        <v>861</v>
      </c>
      <c r="J393" s="7" t="s">
        <v>612</v>
      </c>
    </row>
    <row r="394" spans="2:10" ht="12.75">
      <c r="B394" s="7"/>
      <c r="C394" s="7" t="s">
        <v>963</v>
      </c>
      <c r="D394" s="7" t="s">
        <v>1147</v>
      </c>
      <c r="G394" s="7" t="s">
        <v>894</v>
      </c>
      <c r="H394" s="7">
        <v>12</v>
      </c>
      <c r="I394" s="7" t="s">
        <v>865</v>
      </c>
      <c r="J394" s="7" t="s">
        <v>1116</v>
      </c>
    </row>
    <row r="395" spans="2:10" ht="12.75">
      <c r="B395" s="7"/>
      <c r="C395" s="7" t="s">
        <v>791</v>
      </c>
      <c r="D395" s="7" t="s">
        <v>613</v>
      </c>
      <c r="G395" s="7" t="s">
        <v>210</v>
      </c>
      <c r="H395" s="7" t="s">
        <v>791</v>
      </c>
      <c r="I395" s="7" t="s">
        <v>211</v>
      </c>
      <c r="J395" s="7" t="s">
        <v>600</v>
      </c>
    </row>
    <row r="396" spans="2:10" ht="12.75">
      <c r="B396" s="7"/>
      <c r="C396" s="7" t="s">
        <v>964</v>
      </c>
      <c r="D396" s="7" t="s">
        <v>1921</v>
      </c>
      <c r="G396" s="7" t="s">
        <v>2006</v>
      </c>
      <c r="H396" s="7" t="s">
        <v>963</v>
      </c>
      <c r="I396" s="7" t="s">
        <v>2007</v>
      </c>
      <c r="J396" s="7" t="s">
        <v>1998</v>
      </c>
    </row>
    <row r="397" spans="2:10" ht="12.75">
      <c r="B397" s="7"/>
      <c r="C397" s="7" t="s">
        <v>965</v>
      </c>
      <c r="D397" s="7" t="s">
        <v>1921</v>
      </c>
      <c r="G397" s="7" t="s">
        <v>1610</v>
      </c>
      <c r="H397" s="7" t="s">
        <v>791</v>
      </c>
      <c r="I397" s="7" t="s">
        <v>818</v>
      </c>
      <c r="J397" s="7" t="s">
        <v>1889</v>
      </c>
    </row>
    <row r="398" spans="2:10" ht="12.75">
      <c r="B398" s="7"/>
      <c r="C398" s="7" t="s">
        <v>966</v>
      </c>
      <c r="D398" s="7" t="s">
        <v>150</v>
      </c>
      <c r="G398" s="7" t="s">
        <v>151</v>
      </c>
      <c r="H398" s="7" t="s">
        <v>1647</v>
      </c>
      <c r="I398" s="7" t="s">
        <v>861</v>
      </c>
      <c r="J398" s="7" t="s">
        <v>149</v>
      </c>
    </row>
    <row r="399" spans="2:10" ht="12.75">
      <c r="B399" s="7"/>
      <c r="C399" s="7" t="s">
        <v>967</v>
      </c>
      <c r="D399" s="7" t="s">
        <v>1301</v>
      </c>
      <c r="G399" s="7" t="s">
        <v>204</v>
      </c>
      <c r="H399" s="7" t="s">
        <v>963</v>
      </c>
      <c r="I399" s="7" t="s">
        <v>834</v>
      </c>
      <c r="J399" s="7" t="s">
        <v>1460</v>
      </c>
    </row>
    <row r="400" spans="2:10" ht="12.75">
      <c r="B400" s="7"/>
      <c r="C400" s="7" t="s">
        <v>968</v>
      </c>
      <c r="D400" s="7" t="s">
        <v>706</v>
      </c>
      <c r="G400" s="7" t="s">
        <v>1838</v>
      </c>
      <c r="H400" s="7" t="s">
        <v>962</v>
      </c>
      <c r="I400" s="7" t="s">
        <v>705</v>
      </c>
      <c r="J400" s="7" t="s">
        <v>1034</v>
      </c>
    </row>
    <row r="401" spans="2:10" ht="12.75">
      <c r="B401" s="7"/>
      <c r="C401" s="7" t="s">
        <v>969</v>
      </c>
      <c r="D401" s="7" t="s">
        <v>1302</v>
      </c>
      <c r="G401" s="7" t="s">
        <v>148</v>
      </c>
      <c r="H401" s="7" t="s">
        <v>963</v>
      </c>
      <c r="I401" s="7" t="s">
        <v>1024</v>
      </c>
      <c r="J401" s="7" t="s">
        <v>1391</v>
      </c>
    </row>
    <row r="402" spans="2:10" ht="12.75">
      <c r="B402" s="7"/>
      <c r="C402" s="7" t="s">
        <v>970</v>
      </c>
      <c r="D402" s="7" t="s">
        <v>1818</v>
      </c>
      <c r="G402" s="7" t="s">
        <v>909</v>
      </c>
      <c r="H402" s="7" t="s">
        <v>963</v>
      </c>
      <c r="I402" s="7" t="s">
        <v>1066</v>
      </c>
      <c r="J402" s="7" t="s">
        <v>1814</v>
      </c>
    </row>
    <row r="403" spans="2:10" ht="12.75">
      <c r="B403" s="7"/>
      <c r="C403" s="7" t="s">
        <v>971</v>
      </c>
      <c r="D403" s="7" t="s">
        <v>711</v>
      </c>
      <c r="G403" s="7" t="s">
        <v>712</v>
      </c>
      <c r="H403" s="7" t="s">
        <v>791</v>
      </c>
      <c r="I403" s="7" t="s">
        <v>816</v>
      </c>
      <c r="J403" s="7" t="s">
        <v>713</v>
      </c>
    </row>
    <row r="404" spans="2:10" ht="12.75">
      <c r="B404" s="7"/>
      <c r="C404" s="7" t="s">
        <v>973</v>
      </c>
      <c r="D404" s="7" t="s">
        <v>203</v>
      </c>
      <c r="G404" s="7" t="s">
        <v>1705</v>
      </c>
      <c r="H404" s="7" t="s">
        <v>963</v>
      </c>
      <c r="I404" s="7" t="s">
        <v>814</v>
      </c>
      <c r="J404" s="7" t="s">
        <v>1056</v>
      </c>
    </row>
    <row r="405" spans="2:10" ht="12.75">
      <c r="B405" s="7"/>
      <c r="C405" s="7" t="s">
        <v>974</v>
      </c>
      <c r="D405" s="7" t="s">
        <v>1303</v>
      </c>
      <c r="G405" s="7" t="s">
        <v>1304</v>
      </c>
      <c r="H405" s="7" t="s">
        <v>963</v>
      </c>
      <c r="I405" s="7" t="s">
        <v>876</v>
      </c>
      <c r="J405" s="7" t="s">
        <v>1393</v>
      </c>
    </row>
    <row r="406" spans="2:10" ht="12.75">
      <c r="B406" s="7"/>
      <c r="C406" s="7" t="s">
        <v>1083</v>
      </c>
      <c r="D406" s="7" t="s">
        <v>1836</v>
      </c>
      <c r="G406" s="7" t="s">
        <v>1837</v>
      </c>
      <c r="H406" s="7" t="s">
        <v>962</v>
      </c>
      <c r="I406" s="7" t="s">
        <v>828</v>
      </c>
      <c r="J406" s="7" t="s">
        <v>1805</v>
      </c>
    </row>
    <row r="407" spans="2:10" ht="12.75">
      <c r="B407" s="7"/>
      <c r="C407" s="7" t="s">
        <v>1084</v>
      </c>
      <c r="D407" s="7" t="s">
        <v>811</v>
      </c>
      <c r="G407" s="7" t="s">
        <v>729</v>
      </c>
      <c r="H407" s="7" t="s">
        <v>963</v>
      </c>
      <c r="I407" s="7" t="s">
        <v>841</v>
      </c>
      <c r="J407" s="7" t="s">
        <v>812</v>
      </c>
    </row>
    <row r="408" spans="2:10" ht="12.75">
      <c r="B408" s="7"/>
      <c r="C408" s="7" t="s">
        <v>1085</v>
      </c>
      <c r="D408" s="7" t="s">
        <v>1305</v>
      </c>
      <c r="G408" s="7" t="s">
        <v>1678</v>
      </c>
      <c r="H408" s="7" t="s">
        <v>963</v>
      </c>
      <c r="I408" s="7" t="s">
        <v>867</v>
      </c>
      <c r="J408" s="7" t="s">
        <v>1442</v>
      </c>
    </row>
    <row r="409" ht="12.75">
      <c r="B409" s="7"/>
    </row>
    <row r="410" spans="1:10" ht="12.75">
      <c r="A410" s="7" t="s">
        <v>942</v>
      </c>
      <c r="B410" s="8">
        <v>10</v>
      </c>
      <c r="C410" s="7" t="s">
        <v>953</v>
      </c>
      <c r="D410" s="7" t="s">
        <v>420</v>
      </c>
      <c r="G410" s="7" t="s">
        <v>1047</v>
      </c>
      <c r="H410" s="7">
        <v>11</v>
      </c>
      <c r="I410" s="7" t="s">
        <v>863</v>
      </c>
      <c r="J410" s="7" t="s">
        <v>735</v>
      </c>
    </row>
    <row r="411" spans="2:10" ht="12.75">
      <c r="B411" s="8">
        <v>8</v>
      </c>
      <c r="C411" s="7" t="s">
        <v>954</v>
      </c>
      <c r="D411" s="7" t="s">
        <v>1484</v>
      </c>
      <c r="G411" s="7" t="s">
        <v>1707</v>
      </c>
      <c r="H411" s="7" t="s">
        <v>791</v>
      </c>
      <c r="I411" s="7" t="s">
        <v>844</v>
      </c>
      <c r="J411" s="7" t="s">
        <v>514</v>
      </c>
    </row>
    <row r="412" spans="2:10" ht="12.75">
      <c r="B412" s="8">
        <v>6</v>
      </c>
      <c r="C412" s="7" t="s">
        <v>955</v>
      </c>
      <c r="D412" s="7" t="s">
        <v>1742</v>
      </c>
      <c r="G412" s="7" t="s">
        <v>1057</v>
      </c>
      <c r="H412" s="7">
        <v>10</v>
      </c>
      <c r="I412" s="7" t="s">
        <v>841</v>
      </c>
      <c r="J412" s="7" t="s">
        <v>1743</v>
      </c>
    </row>
    <row r="413" spans="2:10" ht="12.75">
      <c r="B413" s="8">
        <v>4</v>
      </c>
      <c r="C413" s="7" t="s">
        <v>956</v>
      </c>
      <c r="D413" s="7" t="s">
        <v>1706</v>
      </c>
      <c r="G413" s="7" t="s">
        <v>1046</v>
      </c>
      <c r="H413" s="7">
        <v>11</v>
      </c>
      <c r="I413" s="7" t="s">
        <v>809</v>
      </c>
      <c r="J413" s="7" t="s">
        <v>1034</v>
      </c>
    </row>
    <row r="414" spans="2:10" ht="12.75">
      <c r="B414" s="8">
        <v>2</v>
      </c>
      <c r="C414" s="7" t="s">
        <v>957</v>
      </c>
      <c r="D414" s="7" t="s">
        <v>421</v>
      </c>
      <c r="G414" s="7" t="s">
        <v>1876</v>
      </c>
      <c r="H414" s="7" t="s">
        <v>791</v>
      </c>
      <c r="I414" s="7" t="s">
        <v>917</v>
      </c>
      <c r="J414" s="7" t="s">
        <v>741</v>
      </c>
    </row>
    <row r="415" spans="2:10" ht="12.75">
      <c r="B415" s="8">
        <v>1</v>
      </c>
      <c r="C415" s="7" t="s">
        <v>958</v>
      </c>
      <c r="D415" s="7" t="s">
        <v>2053</v>
      </c>
      <c r="G415" s="7" t="s">
        <v>1548</v>
      </c>
      <c r="H415" s="7" t="s">
        <v>962</v>
      </c>
      <c r="I415" s="7" t="s">
        <v>832</v>
      </c>
      <c r="J415" s="7" t="s">
        <v>2051</v>
      </c>
    </row>
    <row r="416" spans="2:10" ht="12.75">
      <c r="B416" s="7"/>
      <c r="C416" s="7" t="s">
        <v>959</v>
      </c>
      <c r="D416" s="7" t="s">
        <v>1306</v>
      </c>
      <c r="G416" s="7" t="s">
        <v>1299</v>
      </c>
      <c r="H416" s="7" t="s">
        <v>962</v>
      </c>
      <c r="I416" s="7" t="s">
        <v>868</v>
      </c>
      <c r="J416" s="7" t="s">
        <v>1385</v>
      </c>
    </row>
    <row r="417" spans="2:10" ht="12.75">
      <c r="B417" s="7"/>
      <c r="C417" s="7" t="s">
        <v>960</v>
      </c>
      <c r="D417" s="7" t="s">
        <v>1502</v>
      </c>
      <c r="G417" s="7" t="s">
        <v>1672</v>
      </c>
      <c r="H417" s="7" t="s">
        <v>791</v>
      </c>
      <c r="I417" s="7" t="s">
        <v>815</v>
      </c>
      <c r="J417" s="7" t="s">
        <v>745</v>
      </c>
    </row>
    <row r="418" spans="2:10" ht="12.75">
      <c r="B418" s="7"/>
      <c r="C418" s="7" t="s">
        <v>961</v>
      </c>
      <c r="D418" s="7" t="s">
        <v>1502</v>
      </c>
      <c r="G418" s="7" t="s">
        <v>888</v>
      </c>
      <c r="H418" s="7">
        <v>12</v>
      </c>
      <c r="I418" s="7" t="s">
        <v>849</v>
      </c>
      <c r="J418" s="7" t="s">
        <v>2055</v>
      </c>
    </row>
    <row r="419" spans="2:10" ht="12.75">
      <c r="B419" s="7"/>
      <c r="C419" s="7" t="s">
        <v>962</v>
      </c>
      <c r="D419" s="7" t="s">
        <v>1646</v>
      </c>
      <c r="G419" s="7" t="s">
        <v>1074</v>
      </c>
      <c r="H419" s="7">
        <v>11</v>
      </c>
      <c r="I419" s="7" t="s">
        <v>847</v>
      </c>
      <c r="J419" s="7" t="s">
        <v>1592</v>
      </c>
    </row>
    <row r="420" spans="2:10" ht="12.75">
      <c r="B420" s="7"/>
      <c r="C420" s="7" t="s">
        <v>963</v>
      </c>
      <c r="D420" s="7" t="s">
        <v>212</v>
      </c>
      <c r="G420" s="7" t="s">
        <v>1865</v>
      </c>
      <c r="H420" s="7">
        <v>11</v>
      </c>
      <c r="I420" s="7" t="s">
        <v>819</v>
      </c>
      <c r="J420" s="7" t="s">
        <v>159</v>
      </c>
    </row>
    <row r="421" spans="2:10" ht="12.75">
      <c r="B421" s="7"/>
      <c r="C421" s="7" t="s">
        <v>791</v>
      </c>
      <c r="D421" s="7" t="s">
        <v>1626</v>
      </c>
      <c r="G421" s="7" t="s">
        <v>304</v>
      </c>
      <c r="H421" s="7" t="s">
        <v>963</v>
      </c>
      <c r="I421" s="7" t="s">
        <v>879</v>
      </c>
      <c r="J421" s="7" t="s">
        <v>1459</v>
      </c>
    </row>
    <row r="422" spans="2:10" ht="12.75">
      <c r="B422" s="7"/>
      <c r="C422" s="7" t="s">
        <v>964</v>
      </c>
      <c r="D422" s="7" t="s">
        <v>1626</v>
      </c>
      <c r="G422" s="7" t="s">
        <v>1839</v>
      </c>
      <c r="H422" s="7" t="s">
        <v>962</v>
      </c>
      <c r="I422" s="7" t="s">
        <v>705</v>
      </c>
      <c r="J422" s="7" t="s">
        <v>1571</v>
      </c>
    </row>
    <row r="423" spans="2:10" ht="12.75">
      <c r="B423" s="7"/>
      <c r="C423" s="7" t="s">
        <v>965</v>
      </c>
      <c r="D423" s="7" t="s">
        <v>1307</v>
      </c>
      <c r="G423" s="7" t="s">
        <v>151</v>
      </c>
      <c r="H423" s="7" t="s">
        <v>961</v>
      </c>
      <c r="I423" s="7" t="s">
        <v>861</v>
      </c>
      <c r="J423" s="7" t="s">
        <v>1460</v>
      </c>
    </row>
    <row r="424" spans="2:10" ht="12.75">
      <c r="B424" s="7"/>
      <c r="C424" s="7" t="s">
        <v>966</v>
      </c>
      <c r="D424" s="7" t="s">
        <v>1536</v>
      </c>
      <c r="G424" s="7" t="s">
        <v>541</v>
      </c>
      <c r="H424" s="7" t="s">
        <v>962</v>
      </c>
      <c r="I424" s="7" t="s">
        <v>897</v>
      </c>
      <c r="J424" s="7" t="s">
        <v>1535</v>
      </c>
    </row>
    <row r="425" spans="2:10" ht="12.75">
      <c r="B425" s="7"/>
      <c r="C425" s="7" t="s">
        <v>967</v>
      </c>
      <c r="D425" s="7" t="s">
        <v>537</v>
      </c>
      <c r="G425" s="7" t="s">
        <v>254</v>
      </c>
      <c r="H425" s="7" t="s">
        <v>963</v>
      </c>
      <c r="I425" s="7" t="s">
        <v>809</v>
      </c>
      <c r="J425" s="7" t="s">
        <v>553</v>
      </c>
    </row>
    <row r="426" spans="2:10" ht="12.75">
      <c r="B426" s="7"/>
      <c r="C426" s="7" t="s">
        <v>968</v>
      </c>
      <c r="D426" s="7" t="s">
        <v>908</v>
      </c>
      <c r="G426" s="7" t="s">
        <v>909</v>
      </c>
      <c r="H426" s="7" t="s">
        <v>963</v>
      </c>
      <c r="I426" s="7" t="s">
        <v>1066</v>
      </c>
      <c r="J426" s="7" t="s">
        <v>905</v>
      </c>
    </row>
    <row r="427" spans="2:10" ht="12.75">
      <c r="B427" s="7"/>
      <c r="C427" s="7" t="s">
        <v>969</v>
      </c>
      <c r="D427" s="7" t="s">
        <v>1919</v>
      </c>
      <c r="G427" s="7" t="s">
        <v>539</v>
      </c>
      <c r="H427" s="7" t="s">
        <v>961</v>
      </c>
      <c r="I427" s="7" t="s">
        <v>809</v>
      </c>
      <c r="J427" s="7" t="s">
        <v>1391</v>
      </c>
    </row>
    <row r="428" spans="2:10" ht="12.75">
      <c r="B428" s="7"/>
      <c r="C428" s="7" t="s">
        <v>970</v>
      </c>
      <c r="D428" s="7" t="s">
        <v>1919</v>
      </c>
      <c r="G428" s="7" t="s">
        <v>1610</v>
      </c>
      <c r="H428" s="7" t="s">
        <v>791</v>
      </c>
      <c r="I428" s="7" t="s">
        <v>818</v>
      </c>
      <c r="J428" s="7" t="s">
        <v>1889</v>
      </c>
    </row>
    <row r="429" spans="2:10" ht="12.75">
      <c r="B429" s="7"/>
      <c r="C429" s="7" t="s">
        <v>971</v>
      </c>
      <c r="D429" s="7" t="s">
        <v>181</v>
      </c>
      <c r="G429" s="7" t="s">
        <v>1920</v>
      </c>
      <c r="H429" s="7" t="s">
        <v>791</v>
      </c>
      <c r="I429" s="7" t="s">
        <v>725</v>
      </c>
      <c r="J429" s="7" t="s">
        <v>1891</v>
      </c>
    </row>
    <row r="430" spans="2:10" ht="12.75">
      <c r="B430" s="7"/>
      <c r="C430" s="7" t="s">
        <v>973</v>
      </c>
      <c r="D430" s="7" t="s">
        <v>515</v>
      </c>
      <c r="G430" s="7" t="s">
        <v>1503</v>
      </c>
      <c r="H430" s="7" t="s">
        <v>963</v>
      </c>
      <c r="I430" s="7" t="s">
        <v>834</v>
      </c>
      <c r="J430" s="7" t="s">
        <v>1669</v>
      </c>
    </row>
    <row r="431" spans="2:10" ht="12.75">
      <c r="B431" s="7"/>
      <c r="C431" s="7" t="s">
        <v>974</v>
      </c>
      <c r="D431" s="7" t="s">
        <v>720</v>
      </c>
      <c r="G431" s="7" t="s">
        <v>721</v>
      </c>
      <c r="H431" s="7" t="s">
        <v>963</v>
      </c>
      <c r="I431" s="7" t="s">
        <v>722</v>
      </c>
      <c r="J431" s="7" t="s">
        <v>717</v>
      </c>
    </row>
    <row r="432" spans="2:10" ht="12.75">
      <c r="B432" s="7"/>
      <c r="C432" s="7" t="s">
        <v>1083</v>
      </c>
      <c r="D432" s="7" t="s">
        <v>604</v>
      </c>
      <c r="G432" s="7" t="s">
        <v>540</v>
      </c>
      <c r="H432" s="7" t="s">
        <v>963</v>
      </c>
      <c r="I432" s="7" t="s">
        <v>1572</v>
      </c>
      <c r="J432" s="7" t="s">
        <v>554</v>
      </c>
    </row>
    <row r="433" spans="2:10" ht="12.75">
      <c r="B433" s="7"/>
      <c r="C433" s="7" t="s">
        <v>1084</v>
      </c>
      <c r="D433" s="7" t="s">
        <v>1702</v>
      </c>
      <c r="G433" s="7" t="s">
        <v>1778</v>
      </c>
      <c r="H433" s="7" t="s">
        <v>963</v>
      </c>
      <c r="I433" s="7" t="s">
        <v>200</v>
      </c>
      <c r="J433" s="7" t="s">
        <v>265</v>
      </c>
    </row>
    <row r="434" spans="2:10" ht="12.75">
      <c r="B434" s="7"/>
      <c r="C434" s="7" t="s">
        <v>1085</v>
      </c>
      <c r="D434" s="7" t="s">
        <v>715</v>
      </c>
      <c r="G434" s="7" t="s">
        <v>729</v>
      </c>
      <c r="I434" s="7" t="s">
        <v>841</v>
      </c>
      <c r="J434" s="7" t="s">
        <v>716</v>
      </c>
    </row>
    <row r="435" ht="12.75">
      <c r="B435" s="7"/>
    </row>
    <row r="436" spans="1:10" ht="12.75">
      <c r="A436" s="7" t="s">
        <v>943</v>
      </c>
      <c r="B436" s="8">
        <v>10</v>
      </c>
      <c r="C436" s="7" t="s">
        <v>953</v>
      </c>
      <c r="D436" s="7" t="s">
        <v>556</v>
      </c>
      <c r="G436" s="7" t="s">
        <v>872</v>
      </c>
      <c r="H436" s="7">
        <v>12</v>
      </c>
      <c r="I436" s="7" t="s">
        <v>814</v>
      </c>
      <c r="J436" s="7" t="s">
        <v>1053</v>
      </c>
    </row>
    <row r="437" spans="2:10" ht="12.75">
      <c r="B437" s="8">
        <v>8</v>
      </c>
      <c r="C437" s="7" t="s">
        <v>954</v>
      </c>
      <c r="D437" s="7" t="s">
        <v>1528</v>
      </c>
      <c r="G437" s="7" t="s">
        <v>1040</v>
      </c>
      <c r="H437" s="7">
        <v>10</v>
      </c>
      <c r="I437" s="7" t="s">
        <v>841</v>
      </c>
      <c r="J437" s="7" t="s">
        <v>1553</v>
      </c>
    </row>
    <row r="438" spans="2:10" ht="12.75">
      <c r="B438" s="8">
        <v>6</v>
      </c>
      <c r="C438" s="7" t="s">
        <v>955</v>
      </c>
      <c r="D438" s="7" t="s">
        <v>1285</v>
      </c>
      <c r="G438" s="7" t="s">
        <v>952</v>
      </c>
      <c r="H438" s="7">
        <v>12</v>
      </c>
      <c r="I438" s="7" t="s">
        <v>836</v>
      </c>
      <c r="J438" s="7" t="s">
        <v>1376</v>
      </c>
    </row>
    <row r="439" spans="2:10" ht="12.75">
      <c r="B439" s="8">
        <v>4</v>
      </c>
      <c r="C439" s="7" t="s">
        <v>956</v>
      </c>
      <c r="D439" s="7" t="s">
        <v>597</v>
      </c>
      <c r="G439" s="7" t="s">
        <v>1547</v>
      </c>
      <c r="H439" s="7" t="s">
        <v>791</v>
      </c>
      <c r="I439" s="7" t="s">
        <v>832</v>
      </c>
      <c r="J439" s="7" t="s">
        <v>599</v>
      </c>
    </row>
    <row r="440" spans="2:10" ht="12.75">
      <c r="B440" s="8">
        <v>2</v>
      </c>
      <c r="C440" s="7" t="s">
        <v>957</v>
      </c>
      <c r="D440" s="7" t="s">
        <v>597</v>
      </c>
      <c r="G440" s="7" t="s">
        <v>1546</v>
      </c>
      <c r="H440" s="7" t="s">
        <v>962</v>
      </c>
      <c r="I440" s="7" t="s">
        <v>832</v>
      </c>
      <c r="J440" s="7" t="s">
        <v>600</v>
      </c>
    </row>
    <row r="441" spans="2:10" ht="12.75">
      <c r="B441" s="8">
        <v>1</v>
      </c>
      <c r="C441" s="7" t="s">
        <v>958</v>
      </c>
      <c r="D441" s="7" t="s">
        <v>409</v>
      </c>
      <c r="G441" s="7" t="s">
        <v>767</v>
      </c>
      <c r="H441" s="7" t="s">
        <v>963</v>
      </c>
      <c r="I441" s="7" t="s">
        <v>768</v>
      </c>
      <c r="J441" s="7" t="s">
        <v>737</v>
      </c>
    </row>
    <row r="442" spans="2:10" ht="12.75">
      <c r="B442" s="7"/>
      <c r="C442" s="7" t="s">
        <v>959</v>
      </c>
      <c r="D442" s="7" t="s">
        <v>1144</v>
      </c>
      <c r="G442" s="7" t="s">
        <v>1867</v>
      </c>
      <c r="H442" s="7" t="s">
        <v>961</v>
      </c>
      <c r="I442" s="7" t="s">
        <v>861</v>
      </c>
      <c r="J442" s="7" t="s">
        <v>1115</v>
      </c>
    </row>
    <row r="443" spans="2:10" ht="12.75">
      <c r="B443" s="12"/>
      <c r="C443" s="7" t="s">
        <v>960</v>
      </c>
      <c r="D443" s="7" t="s">
        <v>410</v>
      </c>
      <c r="G443" s="7" t="s">
        <v>1210</v>
      </c>
      <c r="H443" s="7">
        <v>10</v>
      </c>
      <c r="I443" s="7" t="s">
        <v>838</v>
      </c>
      <c r="J443" s="7" t="s">
        <v>411</v>
      </c>
    </row>
    <row r="444" spans="2:10" ht="12.75">
      <c r="B444" s="12"/>
      <c r="C444" s="7" t="s">
        <v>961</v>
      </c>
      <c r="D444" s="7" t="s">
        <v>1545</v>
      </c>
      <c r="G444" s="7" t="s">
        <v>1209</v>
      </c>
      <c r="H444" s="7">
        <v>12</v>
      </c>
      <c r="I444" s="7" t="s">
        <v>836</v>
      </c>
      <c r="J444" s="7" t="s">
        <v>552</v>
      </c>
    </row>
    <row r="445" spans="2:10" ht="12.75">
      <c r="B445" s="12"/>
      <c r="C445" s="7" t="s">
        <v>962</v>
      </c>
      <c r="D445" s="7" t="s">
        <v>1545</v>
      </c>
      <c r="G445" s="7" t="s">
        <v>887</v>
      </c>
      <c r="H445" s="7">
        <v>12</v>
      </c>
      <c r="I445" s="7" t="s">
        <v>832</v>
      </c>
      <c r="J445" s="7" t="s">
        <v>1544</v>
      </c>
    </row>
    <row r="446" spans="2:10" ht="12.75">
      <c r="B446" s="12"/>
      <c r="C446" s="7" t="s">
        <v>963</v>
      </c>
      <c r="D446" s="7" t="s">
        <v>1001</v>
      </c>
      <c r="G446" s="7" t="s">
        <v>1840</v>
      </c>
      <c r="H446" s="7" t="s">
        <v>963</v>
      </c>
      <c r="I446" s="7" t="s">
        <v>837</v>
      </c>
      <c r="J446" s="7" t="s">
        <v>553</v>
      </c>
    </row>
    <row r="447" spans="2:10" ht="12.75">
      <c r="B447" s="12"/>
      <c r="C447" s="7" t="s">
        <v>791</v>
      </c>
      <c r="D447" s="7" t="s">
        <v>1001</v>
      </c>
      <c r="G447" s="7" t="s">
        <v>1567</v>
      </c>
      <c r="H447" s="7" t="s">
        <v>963</v>
      </c>
      <c r="I447" s="7" t="s">
        <v>783</v>
      </c>
      <c r="J447" s="7" t="s">
        <v>1564</v>
      </c>
    </row>
    <row r="448" spans="2:10" ht="12.75">
      <c r="B448" s="12"/>
      <c r="C448" s="7" t="s">
        <v>964</v>
      </c>
      <c r="D448" s="7" t="s">
        <v>1001</v>
      </c>
      <c r="G448" s="7" t="s">
        <v>1873</v>
      </c>
      <c r="I448" s="7" t="s">
        <v>832</v>
      </c>
      <c r="J448" s="7" t="s">
        <v>1874</v>
      </c>
    </row>
    <row r="449" spans="2:10" ht="12.75">
      <c r="B449" s="12"/>
      <c r="C449" s="7" t="s">
        <v>965</v>
      </c>
      <c r="D449" s="7" t="s">
        <v>1765</v>
      </c>
      <c r="G449" s="7" t="s">
        <v>1766</v>
      </c>
      <c r="H449" s="7" t="s">
        <v>963</v>
      </c>
      <c r="I449" s="7" t="s">
        <v>816</v>
      </c>
      <c r="J449" s="7" t="s">
        <v>1759</v>
      </c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</sheetData>
  <printOptions/>
  <pageMargins left="0.25" right="0.25" top="0.5" bottom="0.5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9"/>
  <sheetViews>
    <sheetView workbookViewId="0" topLeftCell="A1">
      <selection activeCell="A23" sqref="A23"/>
    </sheetView>
  </sheetViews>
  <sheetFormatPr defaultColWidth="9.140625" defaultRowHeight="12.75"/>
  <cols>
    <col min="1" max="1" width="4.7109375" style="1" customWidth="1"/>
    <col min="2" max="2" width="19.7109375" style="1" customWidth="1"/>
    <col min="3" max="4" width="5.7109375" style="1" customWidth="1"/>
    <col min="5" max="5" width="19.7109375" style="1" customWidth="1"/>
    <col min="6" max="7" width="5.7109375" style="1" customWidth="1"/>
    <col min="8" max="8" width="23.7109375" style="1" customWidth="1"/>
    <col min="9" max="9" width="3.7109375" style="1" customWidth="1"/>
    <col min="10" max="10" width="10.7109375" style="1" hidden="1" customWidth="1"/>
    <col min="11" max="11" width="4.421875" style="1" hidden="1" customWidth="1"/>
    <col min="12" max="15" width="9.140625" style="2" hidden="1" customWidth="1"/>
    <col min="16" max="16" width="1.7109375" style="2" hidden="1" customWidth="1"/>
    <col min="17" max="20" width="9.140625" style="2" hidden="1" customWidth="1"/>
    <col min="21" max="21" width="2.7109375" style="1" hidden="1" customWidth="1"/>
    <col min="22" max="23" width="0" style="1" hidden="1" customWidth="1"/>
    <col min="24" max="24" width="22.28125" style="1" customWidth="1"/>
    <col min="25" max="16384" width="9.140625" style="1" customWidth="1"/>
  </cols>
  <sheetData>
    <row r="1" ht="12.75">
      <c r="B1" s="1" t="s">
        <v>1171</v>
      </c>
    </row>
    <row r="2" ht="12.75">
      <c r="B2" s="1" t="s">
        <v>1172</v>
      </c>
    </row>
    <row r="3" ht="12.75">
      <c r="B3" s="1" t="s">
        <v>1177</v>
      </c>
    </row>
    <row r="4" ht="12.75">
      <c r="B4" s="1" t="s">
        <v>1173</v>
      </c>
    </row>
    <row r="5" ht="12.75">
      <c r="B5" s="1" t="s">
        <v>1174</v>
      </c>
    </row>
    <row r="6" ht="12.75">
      <c r="B6" s="1" t="s">
        <v>714</v>
      </c>
    </row>
    <row r="7" ht="12.75">
      <c r="B7" s="1" t="s">
        <v>1175</v>
      </c>
    </row>
    <row r="8" ht="12.75">
      <c r="B8" s="1" t="s">
        <v>1176</v>
      </c>
    </row>
    <row r="9" ht="12.75">
      <c r="B9" s="1" t="s">
        <v>1178</v>
      </c>
    </row>
    <row r="12" spans="2:5" ht="12.75">
      <c r="B12" s="1" t="s">
        <v>1169</v>
      </c>
      <c r="E12" s="1" t="s">
        <v>1170</v>
      </c>
    </row>
    <row r="13" spans="1:22" ht="12.75">
      <c r="A13" s="1" t="s">
        <v>953</v>
      </c>
      <c r="C13" s="6"/>
      <c r="V13" s="2"/>
    </row>
    <row r="14" spans="1:22" ht="12.75">
      <c r="A14" s="1" t="s">
        <v>954</v>
      </c>
      <c r="C14" s="6"/>
      <c r="V14" s="2"/>
    </row>
    <row r="15" spans="1:22" ht="12.75">
      <c r="A15" s="1" t="s">
        <v>955</v>
      </c>
      <c r="C15" s="6"/>
      <c r="V15" s="2"/>
    </row>
    <row r="16" spans="1:22" ht="12.75">
      <c r="A16" s="1" t="s">
        <v>956</v>
      </c>
      <c r="C16" s="6"/>
      <c r="V16" s="2"/>
    </row>
    <row r="17" spans="1:22" ht="12.75">
      <c r="A17" s="1" t="s">
        <v>957</v>
      </c>
      <c r="C17" s="6"/>
      <c r="V17" s="2"/>
    </row>
    <row r="18" spans="1:22" ht="12.75">
      <c r="A18" s="1" t="s">
        <v>958</v>
      </c>
      <c r="C18" s="6"/>
      <c r="V18" s="2"/>
    </row>
    <row r="19" spans="1:22" ht="12.75">
      <c r="A19" s="1" t="s">
        <v>959</v>
      </c>
      <c r="C19" s="6"/>
      <c r="V19" s="2"/>
    </row>
    <row r="20" spans="1:22" ht="12.75">
      <c r="A20" s="1" t="s">
        <v>960</v>
      </c>
      <c r="C20" s="6"/>
      <c r="V20" s="2"/>
    </row>
    <row r="21" spans="1:22" ht="12.75">
      <c r="A21" s="1" t="s">
        <v>961</v>
      </c>
      <c r="C21" s="6"/>
      <c r="V21" s="2"/>
    </row>
    <row r="22" spans="1:3" ht="12.75">
      <c r="A22" s="1" t="s">
        <v>962</v>
      </c>
      <c r="C22" s="6"/>
    </row>
    <row r="23" ht="12.75">
      <c r="C23" s="6"/>
    </row>
    <row r="24" ht="12.75">
      <c r="C24" s="6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spans="3:22" ht="12.75">
      <c r="C29" s="6"/>
      <c r="V29" s="2"/>
    </row>
    <row r="30" spans="3:22" ht="12.75">
      <c r="C30" s="6"/>
      <c r="V30" s="2"/>
    </row>
    <row r="31" spans="3:22" ht="12.75">
      <c r="C31" s="6"/>
      <c r="V31" s="2"/>
    </row>
    <row r="32" spans="3:22" ht="12.75">
      <c r="C32" s="6"/>
      <c r="U32" s="3"/>
      <c r="V32" s="2"/>
    </row>
    <row r="33" spans="3:22" ht="12.75">
      <c r="C33" s="6"/>
      <c r="U33" s="3"/>
      <c r="V33" s="2"/>
    </row>
    <row r="34" spans="3:22" ht="12.75">
      <c r="C34" s="6"/>
      <c r="U34" s="3"/>
      <c r="V34" s="2"/>
    </row>
    <row r="35" spans="3:22" ht="12.75">
      <c r="C35" s="6"/>
      <c r="U35" s="3"/>
      <c r="V35" s="2"/>
    </row>
    <row r="36" spans="3:22" ht="12.75">
      <c r="C36" s="6"/>
      <c r="U36" s="3"/>
      <c r="V36" s="2"/>
    </row>
    <row r="37" spans="3:22" ht="12.75">
      <c r="C37" s="6"/>
      <c r="U37" s="3"/>
      <c r="V37" s="2"/>
    </row>
    <row r="38" spans="3:22" ht="12.75">
      <c r="C38" s="6"/>
      <c r="U38" s="3"/>
      <c r="V38" s="2"/>
    </row>
    <row r="39" spans="3:22" ht="12.75">
      <c r="C39" s="6"/>
      <c r="U39" s="3"/>
      <c r="V39" s="2"/>
    </row>
    <row r="40" spans="3:22" ht="12.75">
      <c r="C40" s="6"/>
      <c r="U40" s="3"/>
      <c r="V40" s="2"/>
    </row>
    <row r="41" spans="3:22" ht="12.75">
      <c r="C41" s="6"/>
      <c r="U41" s="3"/>
      <c r="V41" s="2"/>
    </row>
    <row r="42" spans="3:22" ht="12.75">
      <c r="C42" s="6"/>
      <c r="V42" s="2"/>
    </row>
    <row r="43" spans="3:22" ht="12.75">
      <c r="C43" s="6"/>
      <c r="V43" s="2"/>
    </row>
    <row r="44" spans="3:22" ht="12.75">
      <c r="C44" s="6"/>
      <c r="V44" s="2"/>
    </row>
    <row r="45" spans="3:22" ht="12.75">
      <c r="C45" s="6"/>
      <c r="V45" s="2"/>
    </row>
    <row r="46" spans="3:22" ht="12.75">
      <c r="C46" s="6"/>
      <c r="V46" s="2"/>
    </row>
    <row r="47" spans="3:22" ht="12.75">
      <c r="C47" s="6"/>
      <c r="V47" s="2"/>
    </row>
    <row r="48" spans="3:22" ht="12.75">
      <c r="C48" s="6"/>
      <c r="V48" s="2"/>
    </row>
    <row r="49" spans="3:22" ht="12.75">
      <c r="C49" s="6"/>
      <c r="V49" s="2"/>
    </row>
    <row r="50" spans="3:22" ht="12.75">
      <c r="C50" s="6"/>
      <c r="V50" s="2"/>
    </row>
    <row r="51" spans="3:22" ht="12.75">
      <c r="C51" s="6"/>
      <c r="V51" s="2"/>
    </row>
    <row r="52" spans="3:22" ht="12.75">
      <c r="C52" s="6"/>
      <c r="U52" s="3"/>
      <c r="V52" s="2"/>
    </row>
    <row r="53" spans="3:22" ht="12.75">
      <c r="C53" s="6"/>
      <c r="U53" s="3"/>
      <c r="V53" s="2"/>
    </row>
    <row r="54" spans="3:22" ht="12.75">
      <c r="C54" s="6"/>
      <c r="U54" s="3"/>
      <c r="V54" s="2"/>
    </row>
    <row r="55" spans="3:22" ht="12.75">
      <c r="C55" s="6"/>
      <c r="U55" s="3"/>
      <c r="V55" s="2"/>
    </row>
    <row r="56" spans="3:22" ht="12.75">
      <c r="C56" s="6"/>
      <c r="U56" s="3"/>
      <c r="V56" s="2"/>
    </row>
    <row r="57" spans="3:22" ht="12.75">
      <c r="C57" s="6"/>
      <c r="U57" s="3"/>
      <c r="V57" s="2"/>
    </row>
    <row r="58" spans="3:22" ht="12.75">
      <c r="C58" s="6"/>
      <c r="U58" s="3"/>
      <c r="V58" s="2"/>
    </row>
    <row r="59" spans="3:22" ht="12.75">
      <c r="C59" s="6"/>
      <c r="U59" s="3"/>
      <c r="V59" s="2"/>
    </row>
    <row r="60" spans="3:22" ht="12.75">
      <c r="C60" s="6"/>
      <c r="U60" s="3"/>
      <c r="V60" s="2"/>
    </row>
    <row r="61" spans="3:22" ht="12.75">
      <c r="C61" s="6"/>
      <c r="U61" s="3"/>
      <c r="V61" s="2"/>
    </row>
    <row r="62" spans="3:21" ht="12.75">
      <c r="C62" s="6"/>
      <c r="U62" s="3"/>
    </row>
    <row r="63" spans="3:21" ht="12.75">
      <c r="C63" s="6"/>
      <c r="U63" s="3"/>
    </row>
    <row r="64" spans="3:21" ht="12.75">
      <c r="C64" s="6"/>
      <c r="U64" s="3"/>
    </row>
    <row r="65" spans="3:21" ht="12.75">
      <c r="C65" s="6"/>
      <c r="U65" s="3"/>
    </row>
    <row r="66" spans="3:21" ht="12.75">
      <c r="C66" s="6"/>
      <c r="U66" s="3"/>
    </row>
    <row r="67" spans="3:21" ht="12.75">
      <c r="C67" s="6"/>
      <c r="U67" s="3"/>
    </row>
    <row r="68" spans="3:21" ht="12.75">
      <c r="C68" s="6"/>
      <c r="U68" s="3"/>
    </row>
    <row r="69" spans="3:21" ht="12.75">
      <c r="C69" s="6"/>
      <c r="U69" s="3"/>
    </row>
    <row r="70" spans="3:21" ht="12.75">
      <c r="C70" s="6"/>
      <c r="U70" s="3"/>
    </row>
    <row r="71" spans="3:21" ht="12.75">
      <c r="C71" s="6"/>
      <c r="U71" s="3"/>
    </row>
    <row r="72" spans="3:22" ht="12.75">
      <c r="C72" s="6"/>
      <c r="U72" s="3"/>
      <c r="V72" s="2"/>
    </row>
    <row r="73" spans="3:22" ht="12.75">
      <c r="C73" s="6"/>
      <c r="U73" s="3"/>
      <c r="V73" s="2"/>
    </row>
    <row r="74" spans="3:22" ht="12.75">
      <c r="C74" s="6"/>
      <c r="U74" s="3"/>
      <c r="V74" s="2"/>
    </row>
    <row r="75" spans="3:22" ht="12.75">
      <c r="C75" s="6"/>
      <c r="U75" s="3"/>
      <c r="V75" s="2"/>
    </row>
    <row r="76" spans="3:22" ht="12.75">
      <c r="C76" s="6"/>
      <c r="U76" s="3"/>
      <c r="V76" s="2"/>
    </row>
    <row r="77" spans="3:22" ht="12.75">
      <c r="C77" s="6"/>
      <c r="U77" s="3"/>
      <c r="V77" s="2"/>
    </row>
    <row r="78" spans="3:22" ht="12.75">
      <c r="C78" s="6"/>
      <c r="U78" s="3"/>
      <c r="V78" s="2"/>
    </row>
    <row r="79" spans="3:22" ht="12.75">
      <c r="C79" s="6"/>
      <c r="U79" s="3"/>
      <c r="V79" s="2"/>
    </row>
    <row r="80" spans="3:22" ht="12.75">
      <c r="C80" s="6"/>
      <c r="U80" s="3"/>
      <c r="V80" s="2"/>
    </row>
    <row r="81" spans="3:22" ht="12.75">
      <c r="C81" s="6"/>
      <c r="U81" s="3"/>
      <c r="V81" s="2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14" ht="12.75">
      <c r="L114" s="1"/>
    </row>
    <row r="115" ht="12.75">
      <c r="L115" s="1"/>
    </row>
    <row r="116" ht="12.75">
      <c r="L116" s="1"/>
    </row>
    <row r="117" ht="12.75">
      <c r="L117" s="1"/>
    </row>
    <row r="118" ht="12.75">
      <c r="L118" s="1"/>
    </row>
    <row r="119" ht="12.75">
      <c r="L119" s="1"/>
    </row>
    <row r="120" ht="12.75">
      <c r="L120" s="1"/>
    </row>
    <row r="121" ht="12.75">
      <c r="L121" s="1"/>
    </row>
    <row r="122" ht="12.75">
      <c r="L122" s="1"/>
    </row>
    <row r="123" ht="12.75">
      <c r="L123" s="1"/>
    </row>
    <row r="124" ht="12.75">
      <c r="L124" s="1"/>
    </row>
    <row r="125" ht="12.75">
      <c r="L125" s="1"/>
    </row>
    <row r="126" ht="12.75">
      <c r="L126" s="1"/>
    </row>
    <row r="127" ht="12.75">
      <c r="L127" s="1"/>
    </row>
    <row r="128" ht="12.75">
      <c r="L128" s="1"/>
    </row>
    <row r="129" ht="12.75">
      <c r="L129" s="1"/>
    </row>
    <row r="130" ht="12.75">
      <c r="L130" s="1"/>
    </row>
    <row r="131" ht="12.75">
      <c r="L131" s="1"/>
    </row>
    <row r="132" ht="12.75">
      <c r="L132" s="1"/>
    </row>
    <row r="133" ht="12.75">
      <c r="L133" s="1"/>
    </row>
    <row r="134" ht="12.75">
      <c r="L134" s="1"/>
    </row>
    <row r="135" ht="12.75">
      <c r="L135" s="1"/>
    </row>
    <row r="136" ht="12.75">
      <c r="L136" s="1"/>
    </row>
    <row r="137" ht="12.75">
      <c r="L137" s="1"/>
    </row>
    <row r="138" ht="12.75">
      <c r="L138" s="1"/>
    </row>
    <row r="139" ht="12.75">
      <c r="L139" s="1"/>
    </row>
    <row r="140" ht="12.75">
      <c r="L140" s="1"/>
    </row>
    <row r="141" ht="12.75">
      <c r="L141" s="1"/>
    </row>
    <row r="142" ht="12.75">
      <c r="L142" s="1"/>
    </row>
    <row r="143" ht="12.75">
      <c r="L143" s="1"/>
    </row>
    <row r="144" ht="12.75">
      <c r="L144" s="1"/>
    </row>
    <row r="145" ht="12.75">
      <c r="L145" s="1"/>
    </row>
    <row r="146" ht="12.75">
      <c r="L146" s="1"/>
    </row>
    <row r="147" ht="12.75">
      <c r="L147" s="1"/>
    </row>
    <row r="148" ht="12.75">
      <c r="L148" s="1"/>
    </row>
    <row r="149" ht="12.75">
      <c r="L149" s="1"/>
    </row>
    <row r="150" ht="12.75">
      <c r="L150" s="1"/>
    </row>
    <row r="151" ht="12.75">
      <c r="L151" s="1"/>
    </row>
    <row r="152" ht="12.75">
      <c r="L152" s="1"/>
    </row>
    <row r="153" ht="12.75">
      <c r="L153" s="1"/>
    </row>
    <row r="154" ht="12.75">
      <c r="L154" s="1"/>
    </row>
    <row r="155" ht="12.75">
      <c r="L155" s="1"/>
    </row>
    <row r="156" ht="12.75">
      <c r="L156" s="1"/>
    </row>
    <row r="157" ht="12.75">
      <c r="L157" s="1"/>
    </row>
    <row r="158" ht="12.75">
      <c r="L158" s="1"/>
    </row>
    <row r="159" ht="12.75">
      <c r="L159" s="1"/>
    </row>
    <row r="160" ht="12.75">
      <c r="L160" s="1"/>
    </row>
    <row r="161" ht="12.75">
      <c r="L161" s="1"/>
    </row>
    <row r="162" ht="12.75">
      <c r="L162" s="1"/>
    </row>
    <row r="163" ht="12.75">
      <c r="L163" s="1"/>
    </row>
    <row r="164" ht="12.75">
      <c r="L164" s="1"/>
    </row>
    <row r="165" spans="12:24" ht="12.75">
      <c r="L165" s="1"/>
      <c r="X165" s="5"/>
    </row>
    <row r="166" ht="12.75">
      <c r="L166" s="1"/>
    </row>
    <row r="167" ht="12.75">
      <c r="L167" s="1"/>
    </row>
    <row r="168" ht="12.75">
      <c r="L168" s="1"/>
    </row>
    <row r="169" spans="12:24" ht="12.75">
      <c r="L169" s="1"/>
      <c r="X169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3.7109375" style="1" customWidth="1"/>
    <col min="2" max="2" width="3.7109375" style="1" customWidth="1"/>
    <col min="3" max="3" width="5.7109375" style="1" customWidth="1"/>
    <col min="4" max="4" width="12.7109375" style="1" customWidth="1"/>
    <col min="5" max="5" width="5.7109375" style="1" customWidth="1"/>
    <col min="6" max="6" width="4.421875" style="1" customWidth="1"/>
    <col min="7" max="7" width="22.28125" style="1" customWidth="1"/>
    <col min="8" max="8" width="5.7109375" style="1" customWidth="1"/>
    <col min="9" max="9" width="23.7109375" style="1" customWidth="1"/>
    <col min="10" max="10" width="25.7109375" style="1" customWidth="1"/>
    <col min="11" max="11" width="10.7109375" style="1" customWidth="1"/>
    <col min="12" max="12" width="4.421875" style="1" customWidth="1"/>
    <col min="13" max="16" width="9.140625" style="1" customWidth="1"/>
    <col min="17" max="17" width="1.7109375" style="1" customWidth="1"/>
    <col min="18" max="21" width="9.140625" style="1" customWidth="1"/>
    <col min="22" max="22" width="2.7109375" style="1" customWidth="1"/>
    <col min="23" max="16384" width="9.140625" style="1" customWidth="1"/>
  </cols>
  <sheetData>
    <row r="1" spans="1:10" ht="12.75">
      <c r="A1" s="1" t="s">
        <v>785</v>
      </c>
      <c r="B1" s="1" t="s">
        <v>1167</v>
      </c>
      <c r="C1" s="1" t="s">
        <v>786</v>
      </c>
      <c r="D1" s="1" t="s">
        <v>806</v>
      </c>
      <c r="E1" s="1" t="s">
        <v>787</v>
      </c>
      <c r="F1" s="1" t="s">
        <v>1168</v>
      </c>
      <c r="G1" s="1" t="s">
        <v>789</v>
      </c>
      <c r="H1" s="1" t="s">
        <v>1328</v>
      </c>
      <c r="I1" s="1" t="s">
        <v>788</v>
      </c>
      <c r="J1" s="1" t="s">
        <v>794</v>
      </c>
    </row>
    <row r="2" spans="1:10" ht="12.75">
      <c r="A2" s="1" t="s">
        <v>930</v>
      </c>
      <c r="B2" s="1">
        <v>10</v>
      </c>
      <c r="C2" s="1" t="s">
        <v>953</v>
      </c>
      <c r="D2" s="1" t="s">
        <v>1070</v>
      </c>
      <c r="E2" s="1" t="s">
        <v>782</v>
      </c>
      <c r="G2" s="1" t="s">
        <v>830</v>
      </c>
      <c r="I2" s="1" t="s">
        <v>830</v>
      </c>
      <c r="J2" s="1" t="s">
        <v>1071</v>
      </c>
    </row>
    <row r="3" spans="2:10" ht="12.75">
      <c r="B3" s="1">
        <v>8</v>
      </c>
      <c r="C3" s="1" t="s">
        <v>954</v>
      </c>
      <c r="D3" s="1" t="s">
        <v>1079</v>
      </c>
      <c r="E3" s="1" t="s">
        <v>782</v>
      </c>
      <c r="G3" s="1" t="s">
        <v>879</v>
      </c>
      <c r="I3" s="1" t="s">
        <v>879</v>
      </c>
      <c r="J3" s="1" t="s">
        <v>1078</v>
      </c>
    </row>
    <row r="4" spans="2:10" ht="12.75">
      <c r="B4" s="1">
        <v>6</v>
      </c>
      <c r="C4" s="1" t="s">
        <v>955</v>
      </c>
      <c r="D4" s="1" t="s">
        <v>1329</v>
      </c>
      <c r="G4" s="1" t="s">
        <v>834</v>
      </c>
      <c r="I4" s="1" t="s">
        <v>834</v>
      </c>
      <c r="J4" s="1" t="s">
        <v>1006</v>
      </c>
    </row>
    <row r="5" spans="2:10" ht="12.75">
      <c r="B5" s="1">
        <v>4</v>
      </c>
      <c r="C5" s="1" t="s">
        <v>956</v>
      </c>
      <c r="D5" s="1" t="s">
        <v>1330</v>
      </c>
      <c r="G5" s="1" t="s">
        <v>848</v>
      </c>
      <c r="I5" s="1" t="s">
        <v>848</v>
      </c>
      <c r="J5" s="1" t="s">
        <v>1165</v>
      </c>
    </row>
    <row r="6" spans="2:10" ht="12.75">
      <c r="B6" s="1">
        <v>2</v>
      </c>
      <c r="C6" s="1" t="s">
        <v>957</v>
      </c>
      <c r="D6" s="1" t="s">
        <v>1331</v>
      </c>
      <c r="G6" s="1" t="s">
        <v>852</v>
      </c>
      <c r="I6" s="1" t="s">
        <v>852</v>
      </c>
      <c r="J6" s="1" t="s">
        <v>1020</v>
      </c>
    </row>
    <row r="7" spans="2:10" ht="12.75">
      <c r="B7" s="1">
        <v>1</v>
      </c>
      <c r="C7" s="1" t="s">
        <v>958</v>
      </c>
      <c r="D7" s="1" t="s">
        <v>1332</v>
      </c>
      <c r="G7" s="1" t="s">
        <v>819</v>
      </c>
      <c r="I7" s="1" t="s">
        <v>819</v>
      </c>
      <c r="J7" s="1" t="s">
        <v>1050</v>
      </c>
    </row>
    <row r="9" spans="1:10" ht="12.75">
      <c r="A9" s="1" t="s">
        <v>947</v>
      </c>
      <c r="B9" s="1">
        <v>10</v>
      </c>
      <c r="C9" s="1" t="s">
        <v>953</v>
      </c>
      <c r="D9" s="1" t="s">
        <v>1333</v>
      </c>
      <c r="G9" s="1" t="s">
        <v>946</v>
      </c>
      <c r="H9" s="1" t="s">
        <v>963</v>
      </c>
      <c r="I9" s="1" t="s">
        <v>838</v>
      </c>
      <c r="J9" s="1" t="s">
        <v>1003</v>
      </c>
    </row>
    <row r="10" spans="2:10" ht="12.75">
      <c r="B10" s="1">
        <v>8</v>
      </c>
      <c r="C10" s="1" t="s">
        <v>954</v>
      </c>
      <c r="D10" s="1" t="s">
        <v>1334</v>
      </c>
      <c r="G10" s="1" t="s">
        <v>992</v>
      </c>
      <c r="H10" s="1" t="s">
        <v>962</v>
      </c>
      <c r="I10" s="1" t="s">
        <v>840</v>
      </c>
      <c r="J10" s="1" t="s">
        <v>1056</v>
      </c>
    </row>
    <row r="11" spans="2:10" ht="12.75">
      <c r="B11" s="1">
        <v>6</v>
      </c>
      <c r="C11" s="1" t="s">
        <v>955</v>
      </c>
      <c r="D11" s="1" t="s">
        <v>1335</v>
      </c>
      <c r="G11" s="1" t="s">
        <v>950</v>
      </c>
      <c r="H11" s="1" t="s">
        <v>791</v>
      </c>
      <c r="I11" s="1" t="s">
        <v>834</v>
      </c>
      <c r="J11" s="1" t="s">
        <v>1201</v>
      </c>
    </row>
    <row r="12" spans="2:10" ht="12.75">
      <c r="B12" s="1">
        <v>4</v>
      </c>
      <c r="C12" s="1" t="s">
        <v>956</v>
      </c>
      <c r="D12" s="1" t="s">
        <v>1323</v>
      </c>
      <c r="E12" s="1" t="s">
        <v>782</v>
      </c>
      <c r="G12" s="1" t="s">
        <v>1161</v>
      </c>
      <c r="H12" s="1" t="s">
        <v>791</v>
      </c>
      <c r="I12" s="1" t="s">
        <v>880</v>
      </c>
      <c r="J12" s="1" t="s">
        <v>1308</v>
      </c>
    </row>
    <row r="13" spans="2:3" ht="12.75">
      <c r="B13" s="1">
        <v>2</v>
      </c>
      <c r="C13" s="1" t="s">
        <v>957</v>
      </c>
    </row>
    <row r="14" spans="2:3" ht="12.75">
      <c r="B14" s="1">
        <v>1</v>
      </c>
      <c r="C14" s="1" t="s">
        <v>958</v>
      </c>
    </row>
    <row r="16" spans="1:10" ht="12.75">
      <c r="A16" s="1" t="s">
        <v>944</v>
      </c>
      <c r="B16" s="1">
        <v>10</v>
      </c>
      <c r="C16" s="1" t="s">
        <v>953</v>
      </c>
      <c r="D16" s="1" t="s">
        <v>1336</v>
      </c>
      <c r="G16" s="1" t="s">
        <v>898</v>
      </c>
      <c r="H16" s="1" t="s">
        <v>791</v>
      </c>
      <c r="I16" s="1" t="s">
        <v>879</v>
      </c>
      <c r="J16" s="1" t="s">
        <v>1006</v>
      </c>
    </row>
    <row r="17" spans="2:10" ht="12.75">
      <c r="B17" s="1">
        <v>8</v>
      </c>
      <c r="C17" s="1" t="s">
        <v>954</v>
      </c>
      <c r="D17" s="1" t="s">
        <v>995</v>
      </c>
      <c r="E17" s="1" t="s">
        <v>782</v>
      </c>
      <c r="G17" s="1" t="s">
        <v>843</v>
      </c>
      <c r="H17" s="1" t="s">
        <v>963</v>
      </c>
      <c r="I17" s="1" t="s">
        <v>848</v>
      </c>
      <c r="J17" s="1" t="s">
        <v>994</v>
      </c>
    </row>
    <row r="18" spans="2:10" ht="12.75">
      <c r="B18" s="1">
        <v>6</v>
      </c>
      <c r="C18" s="1" t="s">
        <v>955</v>
      </c>
      <c r="D18" s="1" t="s">
        <v>1337</v>
      </c>
      <c r="G18" s="1" t="s">
        <v>1338</v>
      </c>
      <c r="I18" s="1" t="s">
        <v>852</v>
      </c>
      <c r="J18" s="1" t="s">
        <v>1018</v>
      </c>
    </row>
    <row r="19" spans="2:10" ht="12.75">
      <c r="B19" s="1">
        <v>4</v>
      </c>
      <c r="C19" s="1" t="s">
        <v>956</v>
      </c>
      <c r="D19" s="1" t="s">
        <v>1337</v>
      </c>
      <c r="G19" s="1" t="s">
        <v>1203</v>
      </c>
      <c r="H19" s="1" t="s">
        <v>791</v>
      </c>
      <c r="I19" s="1" t="s">
        <v>878</v>
      </c>
      <c r="J19" s="1" t="s">
        <v>1081</v>
      </c>
    </row>
    <row r="20" spans="2:10" ht="12.75">
      <c r="B20" s="1">
        <v>2</v>
      </c>
      <c r="C20" s="1" t="s">
        <v>957</v>
      </c>
      <c r="D20" s="1" t="s">
        <v>1325</v>
      </c>
      <c r="E20" s="1" t="s">
        <v>782</v>
      </c>
      <c r="G20" s="1" t="s">
        <v>1202</v>
      </c>
      <c r="H20" s="1" t="s">
        <v>791</v>
      </c>
      <c r="I20" s="1" t="s">
        <v>819</v>
      </c>
      <c r="J20" s="1" t="s">
        <v>1308</v>
      </c>
    </row>
    <row r="21" spans="2:3" ht="12.75">
      <c r="B21" s="1">
        <v>1</v>
      </c>
      <c r="C21" s="1" t="s">
        <v>958</v>
      </c>
    </row>
    <row r="23" spans="1:10" ht="12.75">
      <c r="A23" s="1" t="s">
        <v>931</v>
      </c>
      <c r="B23" s="1">
        <v>10</v>
      </c>
      <c r="C23" s="1" t="s">
        <v>953</v>
      </c>
      <c r="D23" s="1" t="s">
        <v>1319</v>
      </c>
      <c r="E23" s="1" t="s">
        <v>782</v>
      </c>
      <c r="G23" s="1" t="s">
        <v>984</v>
      </c>
      <c r="H23" s="1" t="s">
        <v>963</v>
      </c>
      <c r="I23" s="1" t="s">
        <v>830</v>
      </c>
      <c r="J23" s="1" t="s">
        <v>1318</v>
      </c>
    </row>
    <row r="24" spans="2:10" ht="12.75">
      <c r="B24" s="1">
        <v>8</v>
      </c>
      <c r="C24" s="1" t="s">
        <v>954</v>
      </c>
      <c r="D24" s="1" t="s">
        <v>1310</v>
      </c>
      <c r="E24" s="1" t="s">
        <v>782</v>
      </c>
      <c r="G24" s="1" t="s">
        <v>1005</v>
      </c>
      <c r="I24" s="1" t="s">
        <v>821</v>
      </c>
      <c r="J24" s="1" t="s">
        <v>1213</v>
      </c>
    </row>
    <row r="25" spans="2:10" ht="12.75">
      <c r="B25" s="1">
        <v>6</v>
      </c>
      <c r="C25" s="1" t="s">
        <v>955</v>
      </c>
      <c r="D25" s="1" t="s">
        <v>1339</v>
      </c>
      <c r="G25" s="1" t="s">
        <v>1051</v>
      </c>
      <c r="H25" s="1" t="s">
        <v>791</v>
      </c>
      <c r="I25" s="1" t="s">
        <v>838</v>
      </c>
      <c r="J25" s="1" t="s">
        <v>1050</v>
      </c>
    </row>
    <row r="26" spans="2:10" ht="12.75">
      <c r="B26" s="1">
        <v>4</v>
      </c>
      <c r="C26" s="1" t="s">
        <v>956</v>
      </c>
      <c r="D26" s="1" t="s">
        <v>1320</v>
      </c>
      <c r="E26" s="1" t="s">
        <v>782</v>
      </c>
      <c r="G26" s="1" t="s">
        <v>1059</v>
      </c>
      <c r="H26" s="1" t="s">
        <v>962</v>
      </c>
      <c r="I26" s="1" t="s">
        <v>852</v>
      </c>
      <c r="J26" s="1" t="s">
        <v>1214</v>
      </c>
    </row>
    <row r="27" spans="2:10" ht="12.75">
      <c r="B27" s="1">
        <v>2</v>
      </c>
      <c r="C27" s="1" t="s">
        <v>957</v>
      </c>
      <c r="D27" s="1" t="s">
        <v>1340</v>
      </c>
      <c r="G27" s="1" t="s">
        <v>1185</v>
      </c>
      <c r="I27" s="1" t="s">
        <v>878</v>
      </c>
      <c r="J27" s="1" t="s">
        <v>1179</v>
      </c>
    </row>
    <row r="28" spans="2:10" ht="12.75">
      <c r="B28" s="1">
        <v>1</v>
      </c>
      <c r="C28" s="1" t="s">
        <v>958</v>
      </c>
      <c r="D28" s="1" t="s">
        <v>1340</v>
      </c>
      <c r="G28" s="1" t="s">
        <v>977</v>
      </c>
      <c r="H28" s="1" t="s">
        <v>963</v>
      </c>
      <c r="I28" s="1" t="s">
        <v>814</v>
      </c>
      <c r="J28" s="1" t="s">
        <v>1081</v>
      </c>
    </row>
    <row r="30" spans="1:10" ht="12.75">
      <c r="A30" s="1" t="s">
        <v>932</v>
      </c>
      <c r="B30" s="1">
        <v>10</v>
      </c>
      <c r="C30" s="1" t="s">
        <v>953</v>
      </c>
      <c r="D30" s="1" t="s">
        <v>1312</v>
      </c>
      <c r="E30" s="1" t="s">
        <v>782</v>
      </c>
      <c r="G30" s="1" t="s">
        <v>985</v>
      </c>
      <c r="H30" s="1" t="s">
        <v>791</v>
      </c>
      <c r="I30" s="1" t="s">
        <v>830</v>
      </c>
      <c r="J30" s="1" t="s">
        <v>1215</v>
      </c>
    </row>
    <row r="31" spans="2:10" ht="12.75">
      <c r="B31" s="1">
        <v>8</v>
      </c>
      <c r="C31" s="1" t="s">
        <v>954</v>
      </c>
      <c r="D31" s="1" t="s">
        <v>1315</v>
      </c>
      <c r="E31" s="1" t="s">
        <v>782</v>
      </c>
      <c r="G31" s="1" t="s">
        <v>996</v>
      </c>
      <c r="I31" s="1" t="s">
        <v>834</v>
      </c>
      <c r="J31" s="1" t="s">
        <v>1324</v>
      </c>
    </row>
    <row r="32" spans="2:10" ht="12.75">
      <c r="B32" s="1">
        <v>6</v>
      </c>
      <c r="C32" s="1" t="s">
        <v>955</v>
      </c>
      <c r="D32" s="1" t="s">
        <v>1184</v>
      </c>
      <c r="E32" s="1" t="s">
        <v>782</v>
      </c>
      <c r="G32" s="1" t="s">
        <v>1316</v>
      </c>
      <c r="I32" s="1" t="s">
        <v>834</v>
      </c>
      <c r="J32" s="1" t="s">
        <v>1214</v>
      </c>
    </row>
    <row r="33" spans="2:10" ht="12.75">
      <c r="B33" s="1">
        <v>4</v>
      </c>
      <c r="C33" s="1" t="s">
        <v>956</v>
      </c>
      <c r="D33" s="1" t="s">
        <v>997</v>
      </c>
      <c r="E33" s="1" t="s">
        <v>782</v>
      </c>
      <c r="G33" s="1" t="s">
        <v>1150</v>
      </c>
      <c r="H33" s="1" t="s">
        <v>791</v>
      </c>
      <c r="I33" s="1" t="s">
        <v>819</v>
      </c>
      <c r="J33" s="1" t="s">
        <v>1309</v>
      </c>
    </row>
    <row r="34" spans="2:10" ht="12.75">
      <c r="B34" s="1">
        <v>2</v>
      </c>
      <c r="C34" s="1" t="s">
        <v>957</v>
      </c>
      <c r="D34" s="1" t="s">
        <v>997</v>
      </c>
      <c r="E34" s="1" t="s">
        <v>782</v>
      </c>
      <c r="G34" s="1" t="s">
        <v>976</v>
      </c>
      <c r="H34" s="1" t="s">
        <v>963</v>
      </c>
      <c r="I34" s="1" t="s">
        <v>830</v>
      </c>
      <c r="J34" s="1" t="s">
        <v>1004</v>
      </c>
    </row>
    <row r="35" spans="2:10" ht="12.75">
      <c r="B35" s="1">
        <v>1</v>
      </c>
      <c r="C35" s="1" t="s">
        <v>958</v>
      </c>
      <c r="D35" s="1" t="s">
        <v>1341</v>
      </c>
      <c r="G35" s="1" t="s">
        <v>1342</v>
      </c>
      <c r="I35" s="1" t="s">
        <v>840</v>
      </c>
      <c r="J35" s="1" t="s">
        <v>1020</v>
      </c>
    </row>
    <row r="37" spans="1:10" ht="12.75">
      <c r="A37" s="1" t="s">
        <v>933</v>
      </c>
      <c r="B37" s="1">
        <v>10</v>
      </c>
      <c r="C37" s="1" t="s">
        <v>953</v>
      </c>
      <c r="D37" s="1" t="s">
        <v>1022</v>
      </c>
      <c r="E37" s="1" t="s">
        <v>782</v>
      </c>
      <c r="G37" s="1" t="s">
        <v>977</v>
      </c>
      <c r="H37" s="1" t="s">
        <v>963</v>
      </c>
      <c r="I37" s="1" t="s">
        <v>814</v>
      </c>
      <c r="J37" s="1" t="s">
        <v>1021</v>
      </c>
    </row>
    <row r="38" spans="2:10" ht="12.75">
      <c r="B38" s="1">
        <v>8</v>
      </c>
      <c r="C38" s="1" t="s">
        <v>954</v>
      </c>
      <c r="D38" s="1" t="s">
        <v>1322</v>
      </c>
      <c r="E38" s="1" t="s">
        <v>782</v>
      </c>
      <c r="G38" s="1" t="s">
        <v>1321</v>
      </c>
      <c r="I38" s="1" t="s">
        <v>852</v>
      </c>
      <c r="J38" s="1" t="s">
        <v>1207</v>
      </c>
    </row>
    <row r="39" spans="2:10" ht="12.75">
      <c r="B39" s="1">
        <v>6</v>
      </c>
      <c r="C39" s="1" t="s">
        <v>955</v>
      </c>
      <c r="D39" s="1" t="s">
        <v>778</v>
      </c>
      <c r="E39" s="1" t="s">
        <v>782</v>
      </c>
      <c r="G39" s="1" t="s">
        <v>978</v>
      </c>
      <c r="H39" s="1" t="s">
        <v>963</v>
      </c>
      <c r="I39" s="1" t="s">
        <v>814</v>
      </c>
      <c r="J39" s="1" t="s">
        <v>779</v>
      </c>
    </row>
    <row r="40" spans="2:10" ht="12.75">
      <c r="B40" s="1">
        <v>4</v>
      </c>
      <c r="C40" s="1" t="s">
        <v>956</v>
      </c>
      <c r="D40" s="1" t="s">
        <v>1343</v>
      </c>
      <c r="G40" s="1" t="s">
        <v>946</v>
      </c>
      <c r="H40" s="1" t="s">
        <v>963</v>
      </c>
      <c r="I40" s="1" t="s">
        <v>838</v>
      </c>
      <c r="J40" s="1" t="s">
        <v>1050</v>
      </c>
    </row>
    <row r="41" spans="2:3" ht="12.75">
      <c r="B41" s="1">
        <v>2</v>
      </c>
      <c r="C41" s="1" t="s">
        <v>957</v>
      </c>
    </row>
    <row r="42" spans="2:3" ht="12.75">
      <c r="B42" s="1">
        <v>1</v>
      </c>
      <c r="C42" s="1" t="s">
        <v>958</v>
      </c>
    </row>
    <row r="44" spans="1:10" ht="12.75">
      <c r="A44" s="1" t="s">
        <v>945</v>
      </c>
      <c r="B44" s="1">
        <v>10</v>
      </c>
      <c r="C44" s="1" t="s">
        <v>953</v>
      </c>
      <c r="D44" s="1" t="s">
        <v>999</v>
      </c>
      <c r="E44" s="1" t="s">
        <v>782</v>
      </c>
      <c r="G44" s="1" t="s">
        <v>843</v>
      </c>
      <c r="H44" s="1" t="s">
        <v>963</v>
      </c>
      <c r="I44" s="1" t="s">
        <v>848</v>
      </c>
      <c r="J44" s="1" t="s">
        <v>994</v>
      </c>
    </row>
    <row r="45" spans="2:10" ht="12.75">
      <c r="B45" s="1">
        <v>8</v>
      </c>
      <c r="C45" s="1" t="s">
        <v>954</v>
      </c>
      <c r="D45" s="1" t="s">
        <v>1344</v>
      </c>
      <c r="G45" s="1" t="s">
        <v>898</v>
      </c>
      <c r="H45" s="1" t="s">
        <v>791</v>
      </c>
      <c r="I45" s="1" t="s">
        <v>879</v>
      </c>
      <c r="J45" s="1" t="s">
        <v>1019</v>
      </c>
    </row>
    <row r="46" spans="2:10" ht="12.75">
      <c r="B46" s="1">
        <v>6</v>
      </c>
      <c r="C46" s="1" t="s">
        <v>955</v>
      </c>
      <c r="D46" s="1" t="s">
        <v>1151</v>
      </c>
      <c r="E46" s="1" t="s">
        <v>782</v>
      </c>
      <c r="G46" s="1" t="s">
        <v>1016</v>
      </c>
      <c r="H46" s="1" t="s">
        <v>791</v>
      </c>
      <c r="I46" s="1" t="s">
        <v>819</v>
      </c>
      <c r="J46" s="1" t="s">
        <v>1114</v>
      </c>
    </row>
    <row r="47" spans="2:10" ht="12.75">
      <c r="B47" s="1">
        <v>4</v>
      </c>
      <c r="C47" s="1" t="s">
        <v>956</v>
      </c>
      <c r="D47" s="1" t="s">
        <v>1345</v>
      </c>
      <c r="G47" s="1" t="s">
        <v>1088</v>
      </c>
      <c r="H47" s="1" t="s">
        <v>791</v>
      </c>
      <c r="I47" s="1" t="s">
        <v>852</v>
      </c>
      <c r="J47" s="1" t="s">
        <v>1056</v>
      </c>
    </row>
    <row r="48" spans="2:3" ht="12.75">
      <c r="B48" s="1">
        <v>2</v>
      </c>
      <c r="C48" s="1" t="s">
        <v>957</v>
      </c>
    </row>
    <row r="49" spans="2:3" ht="12.75">
      <c r="B49" s="1">
        <v>1</v>
      </c>
      <c r="C49" s="1" t="s">
        <v>958</v>
      </c>
    </row>
    <row r="51" spans="1:10" ht="12.75">
      <c r="A51" s="1" t="s">
        <v>936</v>
      </c>
      <c r="B51" s="1">
        <v>10</v>
      </c>
      <c r="C51" s="1" t="s">
        <v>953</v>
      </c>
      <c r="D51" s="1" t="s">
        <v>1317</v>
      </c>
      <c r="E51" s="1" t="s">
        <v>782</v>
      </c>
      <c r="G51" s="1" t="s">
        <v>975</v>
      </c>
      <c r="H51" s="1" t="s">
        <v>963</v>
      </c>
      <c r="I51" s="1" t="s">
        <v>830</v>
      </c>
      <c r="J51" s="1" t="s">
        <v>1206</v>
      </c>
    </row>
    <row r="52" spans="2:10" ht="12.75">
      <c r="B52" s="1">
        <v>8</v>
      </c>
      <c r="C52" s="1" t="s">
        <v>954</v>
      </c>
      <c r="D52" s="1" t="s">
        <v>1346</v>
      </c>
      <c r="G52" s="1" t="s">
        <v>988</v>
      </c>
      <c r="H52" s="1" t="s">
        <v>791</v>
      </c>
      <c r="I52" s="1" t="s">
        <v>879</v>
      </c>
      <c r="J52" s="1" t="s">
        <v>1020</v>
      </c>
    </row>
    <row r="53" spans="2:10" ht="12.75">
      <c r="B53" s="1">
        <v>6</v>
      </c>
      <c r="C53" s="1" t="s">
        <v>955</v>
      </c>
      <c r="D53" s="1" t="s">
        <v>1049</v>
      </c>
      <c r="E53" s="1" t="s">
        <v>782</v>
      </c>
      <c r="G53" s="1" t="s">
        <v>914</v>
      </c>
      <c r="H53" s="1" t="s">
        <v>791</v>
      </c>
      <c r="I53" s="1" t="s">
        <v>848</v>
      </c>
      <c r="J53" s="1" t="s">
        <v>1002</v>
      </c>
    </row>
    <row r="54" spans="2:10" ht="12.75">
      <c r="B54" s="1">
        <v>4</v>
      </c>
      <c r="C54" s="1" t="s">
        <v>956</v>
      </c>
      <c r="D54" s="1" t="s">
        <v>1347</v>
      </c>
      <c r="G54" s="1" t="s">
        <v>996</v>
      </c>
      <c r="I54" s="1" t="s">
        <v>834</v>
      </c>
      <c r="J54" s="1" t="s">
        <v>1020</v>
      </c>
    </row>
    <row r="55" spans="2:10" ht="12.75">
      <c r="B55" s="1">
        <v>2</v>
      </c>
      <c r="C55" s="1" t="s">
        <v>957</v>
      </c>
      <c r="D55" s="1" t="s">
        <v>1347</v>
      </c>
      <c r="G55" s="1" t="s">
        <v>1089</v>
      </c>
      <c r="H55" s="1" t="s">
        <v>963</v>
      </c>
      <c r="I55" s="1" t="s">
        <v>852</v>
      </c>
      <c r="J55" s="1" t="s">
        <v>1018</v>
      </c>
    </row>
    <row r="56" spans="2:3" ht="12.75">
      <c r="B56" s="1">
        <v>1</v>
      </c>
      <c r="C56" s="1" t="s">
        <v>958</v>
      </c>
    </row>
    <row r="58" spans="1:10" ht="12.75">
      <c r="A58" s="1" t="s">
        <v>948</v>
      </c>
      <c r="B58" s="1">
        <v>10</v>
      </c>
      <c r="C58" s="1" t="s">
        <v>953</v>
      </c>
      <c r="D58" s="1" t="s">
        <v>1162</v>
      </c>
      <c r="E58" s="1" t="s">
        <v>782</v>
      </c>
      <c r="G58" s="1" t="s">
        <v>950</v>
      </c>
      <c r="H58" s="1" t="s">
        <v>791</v>
      </c>
      <c r="I58" s="1" t="s">
        <v>834</v>
      </c>
      <c r="J58" s="1" t="s">
        <v>1163</v>
      </c>
    </row>
    <row r="59" spans="2:10" ht="12.75">
      <c r="B59" s="1">
        <v>8</v>
      </c>
      <c r="C59" s="1" t="s">
        <v>954</v>
      </c>
      <c r="D59" s="1" t="s">
        <v>1348</v>
      </c>
      <c r="G59" s="1" t="s">
        <v>991</v>
      </c>
      <c r="H59" s="1" t="s">
        <v>791</v>
      </c>
      <c r="I59" s="1" t="s">
        <v>878</v>
      </c>
      <c r="J59" s="1" t="s">
        <v>1197</v>
      </c>
    </row>
    <row r="60" spans="2:10" ht="12.75">
      <c r="B60" s="1">
        <v>6</v>
      </c>
      <c r="C60" s="1" t="s">
        <v>955</v>
      </c>
      <c r="D60" s="1" t="s">
        <v>1349</v>
      </c>
      <c r="G60" s="1" t="s">
        <v>992</v>
      </c>
      <c r="H60" s="1" t="s">
        <v>962</v>
      </c>
      <c r="I60" s="1" t="s">
        <v>840</v>
      </c>
      <c r="J60" s="1" t="s">
        <v>1019</v>
      </c>
    </row>
    <row r="61" spans="2:10" ht="12.75">
      <c r="B61" s="1">
        <v>4</v>
      </c>
      <c r="C61" s="1" t="s">
        <v>956</v>
      </c>
      <c r="D61" s="1" t="s">
        <v>1350</v>
      </c>
      <c r="G61" s="1" t="s">
        <v>946</v>
      </c>
      <c r="H61" s="1" t="s">
        <v>963</v>
      </c>
      <c r="I61" s="1" t="s">
        <v>838</v>
      </c>
      <c r="J61" s="1" t="s">
        <v>1050</v>
      </c>
    </row>
    <row r="62" spans="2:3" ht="12.75">
      <c r="B62" s="1">
        <v>2</v>
      </c>
      <c r="C62" s="1" t="s">
        <v>957</v>
      </c>
    </row>
    <row r="63" spans="2:3" ht="12.75">
      <c r="B63" s="1">
        <v>1</v>
      </c>
      <c r="C63" s="1" t="s">
        <v>958</v>
      </c>
    </row>
    <row r="65" spans="1:10" ht="12.75">
      <c r="A65" s="1" t="s">
        <v>937</v>
      </c>
      <c r="B65" s="1">
        <v>10</v>
      </c>
      <c r="C65" s="1" t="s">
        <v>953</v>
      </c>
      <c r="D65" s="1" t="s">
        <v>1080</v>
      </c>
      <c r="E65" s="1" t="s">
        <v>782</v>
      </c>
      <c r="G65" s="1" t="s">
        <v>830</v>
      </c>
      <c r="I65" s="1" t="s">
        <v>830</v>
      </c>
      <c r="J65" s="1" t="s">
        <v>1076</v>
      </c>
    </row>
    <row r="66" spans="2:10" ht="12.75">
      <c r="B66" s="1">
        <v>8</v>
      </c>
      <c r="C66" s="1" t="s">
        <v>954</v>
      </c>
      <c r="D66" s="1" t="s">
        <v>775</v>
      </c>
      <c r="E66" s="1" t="s">
        <v>782</v>
      </c>
      <c r="G66" s="1" t="s">
        <v>852</v>
      </c>
      <c r="I66" s="1" t="s">
        <v>852</v>
      </c>
      <c r="J66" s="1" t="s">
        <v>1308</v>
      </c>
    </row>
    <row r="67" spans="2:10" ht="12.75">
      <c r="B67" s="1">
        <v>6</v>
      </c>
      <c r="C67" s="1" t="s">
        <v>955</v>
      </c>
      <c r="D67" s="1" t="s">
        <v>776</v>
      </c>
      <c r="E67" s="1" t="s">
        <v>782</v>
      </c>
      <c r="G67" s="1" t="s">
        <v>814</v>
      </c>
      <c r="I67" s="1" t="s">
        <v>814</v>
      </c>
      <c r="J67" s="1" t="s">
        <v>1208</v>
      </c>
    </row>
    <row r="68" spans="2:10" ht="12.75">
      <c r="B68" s="1">
        <v>4</v>
      </c>
      <c r="C68" s="1" t="s">
        <v>956</v>
      </c>
      <c r="D68" s="1" t="s">
        <v>1000</v>
      </c>
      <c r="E68" s="1" t="s">
        <v>782</v>
      </c>
      <c r="G68" s="1" t="s">
        <v>879</v>
      </c>
      <c r="I68" s="1" t="s">
        <v>879</v>
      </c>
      <c r="J68" s="1" t="s">
        <v>990</v>
      </c>
    </row>
    <row r="69" spans="2:10" ht="12.75">
      <c r="B69" s="1">
        <v>2</v>
      </c>
      <c r="C69" s="1" t="s">
        <v>957</v>
      </c>
      <c r="D69" s="1" t="s">
        <v>1351</v>
      </c>
      <c r="G69" s="1" t="s">
        <v>848</v>
      </c>
      <c r="I69" s="1" t="s">
        <v>848</v>
      </c>
      <c r="J69" s="1" t="s">
        <v>1038</v>
      </c>
    </row>
    <row r="70" spans="2:3" ht="12.75">
      <c r="B70" s="1">
        <v>1</v>
      </c>
      <c r="C70" s="1" t="s">
        <v>958</v>
      </c>
    </row>
    <row r="72" spans="1:10" ht="12.75">
      <c r="A72" s="1" t="s">
        <v>938</v>
      </c>
      <c r="B72" s="1">
        <v>10</v>
      </c>
      <c r="C72" s="1" t="s">
        <v>953</v>
      </c>
      <c r="D72" s="1" t="s">
        <v>895</v>
      </c>
      <c r="G72" s="1" t="s">
        <v>843</v>
      </c>
      <c r="H72" s="1" t="s">
        <v>963</v>
      </c>
      <c r="I72" s="1" t="s">
        <v>848</v>
      </c>
      <c r="J72" s="1" t="s">
        <v>989</v>
      </c>
    </row>
    <row r="73" spans="2:10" ht="12.75">
      <c r="B73" s="1">
        <v>8</v>
      </c>
      <c r="C73" s="1" t="s">
        <v>954</v>
      </c>
      <c r="D73" s="1" t="s">
        <v>972</v>
      </c>
      <c r="G73" s="1" t="s">
        <v>1029</v>
      </c>
      <c r="H73" s="1" t="s">
        <v>791</v>
      </c>
      <c r="I73" s="1" t="s">
        <v>819</v>
      </c>
      <c r="J73" s="1" t="s">
        <v>1017</v>
      </c>
    </row>
    <row r="74" spans="2:10" ht="12.75">
      <c r="B74" s="1">
        <v>6</v>
      </c>
      <c r="C74" s="1" t="s">
        <v>955</v>
      </c>
      <c r="D74" s="1" t="s">
        <v>972</v>
      </c>
      <c r="G74" s="1" t="s">
        <v>1089</v>
      </c>
      <c r="I74" s="1" t="s">
        <v>852</v>
      </c>
      <c r="J74" s="1" t="s">
        <v>1020</v>
      </c>
    </row>
    <row r="75" spans="2:10" ht="12.75">
      <c r="B75" s="1">
        <v>4</v>
      </c>
      <c r="C75" s="1" t="s">
        <v>956</v>
      </c>
      <c r="D75" s="1" t="s">
        <v>972</v>
      </c>
      <c r="G75" s="1" t="s">
        <v>1204</v>
      </c>
      <c r="H75" s="1" t="s">
        <v>963</v>
      </c>
      <c r="I75" s="1" t="s">
        <v>878</v>
      </c>
      <c r="J75" s="1" t="s">
        <v>1025</v>
      </c>
    </row>
    <row r="76" spans="2:3" ht="12.75">
      <c r="B76" s="1">
        <v>2</v>
      </c>
      <c r="C76" s="1" t="s">
        <v>957</v>
      </c>
    </row>
    <row r="77" spans="2:3" ht="12.75">
      <c r="B77" s="1">
        <v>1</v>
      </c>
      <c r="C77" s="1" t="s">
        <v>958</v>
      </c>
    </row>
    <row r="79" spans="1:10" ht="12.75">
      <c r="A79" s="1" t="s">
        <v>939</v>
      </c>
      <c r="B79" s="1">
        <v>10</v>
      </c>
      <c r="C79" s="1" t="s">
        <v>953</v>
      </c>
      <c r="D79" s="1" t="s">
        <v>1026</v>
      </c>
      <c r="G79" s="1" t="s">
        <v>792</v>
      </c>
      <c r="H79" s="1" t="s">
        <v>963</v>
      </c>
      <c r="I79" s="1" t="s">
        <v>830</v>
      </c>
      <c r="J79" s="1" t="s">
        <v>1002</v>
      </c>
    </row>
    <row r="80" spans="2:10" ht="12.75">
      <c r="B80" s="1">
        <v>8</v>
      </c>
      <c r="C80" s="1" t="s">
        <v>954</v>
      </c>
      <c r="D80" s="1" t="s">
        <v>1026</v>
      </c>
      <c r="G80" s="4" t="s">
        <v>926</v>
      </c>
      <c r="H80" s="1" t="s">
        <v>791</v>
      </c>
      <c r="I80" s="1" t="s">
        <v>848</v>
      </c>
      <c r="J80" s="1" t="s">
        <v>1076</v>
      </c>
    </row>
    <row r="81" spans="2:10" ht="12.75">
      <c r="B81" s="1">
        <v>6</v>
      </c>
      <c r="C81" s="1" t="s">
        <v>955</v>
      </c>
      <c r="D81" s="1" t="s">
        <v>1183</v>
      </c>
      <c r="G81" s="1" t="s">
        <v>1181</v>
      </c>
      <c r="I81" s="1" t="s">
        <v>848</v>
      </c>
      <c r="J81" s="1" t="s">
        <v>1182</v>
      </c>
    </row>
    <row r="82" spans="2:10" ht="12.75">
      <c r="B82" s="1">
        <v>4</v>
      </c>
      <c r="C82" s="1" t="s">
        <v>956</v>
      </c>
      <c r="D82" s="1" t="s">
        <v>1187</v>
      </c>
      <c r="G82" s="1" t="s">
        <v>1186</v>
      </c>
      <c r="I82" s="1" t="s">
        <v>891</v>
      </c>
      <c r="J82" s="1" t="s">
        <v>1179</v>
      </c>
    </row>
    <row r="83" spans="2:10" ht="12.75">
      <c r="B83" s="1">
        <v>2</v>
      </c>
      <c r="C83" s="1" t="s">
        <v>957</v>
      </c>
      <c r="D83" s="1" t="s">
        <v>1152</v>
      </c>
      <c r="G83" s="1" t="s">
        <v>1153</v>
      </c>
      <c r="H83" s="1" t="s">
        <v>963</v>
      </c>
      <c r="I83" s="1" t="s">
        <v>819</v>
      </c>
      <c r="J83" s="1" t="s">
        <v>1114</v>
      </c>
    </row>
    <row r="84" spans="2:10" ht="12.75">
      <c r="B84" s="1">
        <v>1</v>
      </c>
      <c r="C84" s="1" t="s">
        <v>958</v>
      </c>
      <c r="D84" s="1" t="s">
        <v>1086</v>
      </c>
      <c r="G84" s="1" t="s">
        <v>928</v>
      </c>
      <c r="I84" s="1" t="s">
        <v>840</v>
      </c>
      <c r="J84" s="1" t="s">
        <v>1018</v>
      </c>
    </row>
    <row r="86" spans="1:10" ht="12.75">
      <c r="A86" s="1" t="s">
        <v>940</v>
      </c>
      <c r="B86" s="1">
        <v>10</v>
      </c>
      <c r="C86" s="1" t="s">
        <v>953</v>
      </c>
      <c r="D86" s="1" t="s">
        <v>1166</v>
      </c>
      <c r="G86" s="1" t="s">
        <v>926</v>
      </c>
      <c r="H86" s="1" t="s">
        <v>791</v>
      </c>
      <c r="I86" s="1" t="s">
        <v>848</v>
      </c>
      <c r="J86" s="1" t="s">
        <v>1164</v>
      </c>
    </row>
    <row r="87" spans="2:10" ht="12.75">
      <c r="B87" s="1">
        <v>8</v>
      </c>
      <c r="C87" s="1" t="s">
        <v>954</v>
      </c>
      <c r="D87" s="1" t="s">
        <v>1028</v>
      </c>
      <c r="G87" s="1" t="s">
        <v>792</v>
      </c>
      <c r="H87" s="1" t="s">
        <v>963</v>
      </c>
      <c r="I87" s="1" t="s">
        <v>830</v>
      </c>
      <c r="J87" s="1" t="s">
        <v>989</v>
      </c>
    </row>
    <row r="88" spans="2:10" ht="12.75">
      <c r="B88" s="1">
        <v>6</v>
      </c>
      <c r="C88" s="1" t="s">
        <v>955</v>
      </c>
      <c r="D88" s="1" t="s">
        <v>1205</v>
      </c>
      <c r="G88" s="1" t="s">
        <v>928</v>
      </c>
      <c r="H88" s="1" t="s">
        <v>963</v>
      </c>
      <c r="I88" s="1" t="s">
        <v>840</v>
      </c>
      <c r="J88" s="1" t="s">
        <v>1020</v>
      </c>
    </row>
    <row r="89" spans="2:10" ht="12.75">
      <c r="B89" s="1">
        <v>4</v>
      </c>
      <c r="C89" s="1" t="s">
        <v>956</v>
      </c>
      <c r="D89" s="1" t="s">
        <v>1159</v>
      </c>
      <c r="G89" s="1" t="s">
        <v>1160</v>
      </c>
      <c r="H89" s="1" t="s">
        <v>962</v>
      </c>
      <c r="I89" s="1" t="s">
        <v>838</v>
      </c>
      <c r="J89" s="1" t="s">
        <v>1157</v>
      </c>
    </row>
    <row r="90" spans="2:10" ht="12.75">
      <c r="B90" s="1">
        <v>2</v>
      </c>
      <c r="C90" s="1" t="s">
        <v>957</v>
      </c>
      <c r="D90" s="1" t="s">
        <v>982</v>
      </c>
      <c r="G90" s="4" t="s">
        <v>981</v>
      </c>
      <c r="H90" s="1" t="s">
        <v>963</v>
      </c>
      <c r="I90" s="1" t="s">
        <v>830</v>
      </c>
      <c r="J90" s="1" t="s">
        <v>980</v>
      </c>
    </row>
    <row r="91" spans="2:7" ht="12.75">
      <c r="B91" s="1">
        <v>1</v>
      </c>
      <c r="C91" s="1" t="s">
        <v>958</v>
      </c>
      <c r="G91" s="4"/>
    </row>
    <row r="92" ht="12.75">
      <c r="G92" s="4"/>
    </row>
    <row r="93" spans="1:10" ht="12.75">
      <c r="A93" s="1" t="s">
        <v>941</v>
      </c>
      <c r="B93" s="1">
        <v>10</v>
      </c>
      <c r="C93" s="1" t="s">
        <v>953</v>
      </c>
      <c r="D93" s="1" t="s">
        <v>1326</v>
      </c>
      <c r="G93" s="1" t="s">
        <v>899</v>
      </c>
      <c r="H93" s="1" t="s">
        <v>791</v>
      </c>
      <c r="I93" s="1" t="s">
        <v>814</v>
      </c>
      <c r="J93" s="1" t="s">
        <v>1081</v>
      </c>
    </row>
    <row r="94" spans="2:10" ht="12.75">
      <c r="B94" s="1">
        <v>8</v>
      </c>
      <c r="C94" s="1" t="s">
        <v>954</v>
      </c>
      <c r="D94" s="1" t="s">
        <v>983</v>
      </c>
      <c r="G94" s="1" t="s">
        <v>846</v>
      </c>
      <c r="H94" s="1" t="s">
        <v>963</v>
      </c>
      <c r="I94" s="1" t="s">
        <v>847</v>
      </c>
      <c r="J94" s="1" t="s">
        <v>979</v>
      </c>
    </row>
    <row r="95" spans="2:3" ht="12.75">
      <c r="B95" s="1">
        <v>6</v>
      </c>
      <c r="C95" s="1" t="s">
        <v>955</v>
      </c>
    </row>
    <row r="96" spans="2:3" ht="12.75">
      <c r="B96" s="1">
        <v>4</v>
      </c>
      <c r="C96" s="1" t="s">
        <v>956</v>
      </c>
    </row>
    <row r="97" spans="2:3" ht="12.75">
      <c r="B97" s="1">
        <v>2</v>
      </c>
      <c r="C97" s="1" t="s">
        <v>957</v>
      </c>
    </row>
    <row r="98" spans="2:3" ht="12.75">
      <c r="B98" s="1">
        <v>1</v>
      </c>
      <c r="C98" s="1" t="s">
        <v>958</v>
      </c>
    </row>
    <row r="100" spans="1:10" ht="12.75">
      <c r="A100" s="1" t="s">
        <v>942</v>
      </c>
      <c r="B100" s="1">
        <v>10</v>
      </c>
      <c r="C100" s="1" t="s">
        <v>953</v>
      </c>
      <c r="D100" s="1" t="s">
        <v>1031</v>
      </c>
      <c r="G100" s="1" t="s">
        <v>846</v>
      </c>
      <c r="H100" s="1" t="s">
        <v>963</v>
      </c>
      <c r="I100" s="1" t="s">
        <v>847</v>
      </c>
      <c r="J100" s="1" t="s">
        <v>994</v>
      </c>
    </row>
    <row r="101" spans="2:10" ht="12.75">
      <c r="B101" s="1">
        <v>8</v>
      </c>
      <c r="C101" s="1" t="s">
        <v>954</v>
      </c>
      <c r="D101" s="1" t="s">
        <v>1327</v>
      </c>
      <c r="G101" s="1" t="s">
        <v>899</v>
      </c>
      <c r="H101" s="1" t="s">
        <v>791</v>
      </c>
      <c r="I101" s="1" t="s">
        <v>814</v>
      </c>
      <c r="J101" s="1" t="s">
        <v>1081</v>
      </c>
    </row>
    <row r="102" spans="2:10" ht="12.75">
      <c r="B102" s="1">
        <v>6</v>
      </c>
      <c r="C102" s="1" t="s">
        <v>955</v>
      </c>
      <c r="D102" s="1" t="s">
        <v>1073</v>
      </c>
      <c r="G102" s="1" t="s">
        <v>1090</v>
      </c>
      <c r="H102" s="1" t="s">
        <v>963</v>
      </c>
      <c r="I102" s="1" t="s">
        <v>852</v>
      </c>
      <c r="J102" s="1" t="s">
        <v>1056</v>
      </c>
    </row>
    <row r="103" spans="2:10" ht="12.75">
      <c r="B103" s="1">
        <v>4</v>
      </c>
      <c r="C103" s="1" t="s">
        <v>956</v>
      </c>
      <c r="D103" s="1" t="s">
        <v>1193</v>
      </c>
      <c r="G103" s="1" t="s">
        <v>1352</v>
      </c>
      <c r="I103" s="1" t="s">
        <v>879</v>
      </c>
      <c r="J103" s="1" t="s">
        <v>1019</v>
      </c>
    </row>
    <row r="104" spans="2:3" ht="12.75">
      <c r="B104" s="1">
        <v>2</v>
      </c>
      <c r="C104" s="1" t="s">
        <v>957</v>
      </c>
    </row>
    <row r="105" spans="2:3" ht="12.75">
      <c r="B105" s="1">
        <v>1</v>
      </c>
      <c r="C105" s="1" t="s">
        <v>958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9"/>
  <sheetViews>
    <sheetView zoomScale="75" zoomScaleNormal="75" workbookViewId="0" topLeftCell="A64">
      <selection activeCell="B82" sqref="B82"/>
    </sheetView>
  </sheetViews>
  <sheetFormatPr defaultColWidth="9.140625" defaultRowHeight="12.75"/>
  <cols>
    <col min="1" max="1" width="13.7109375" style="1" customWidth="1"/>
    <col min="2" max="2" width="3.7109375" style="1" customWidth="1"/>
    <col min="3" max="3" width="5.7109375" style="1" customWidth="1"/>
    <col min="4" max="4" width="12.7109375" style="1" customWidth="1"/>
    <col min="5" max="5" width="5.7109375" style="1" customWidth="1"/>
    <col min="6" max="6" width="4.421875" style="1" customWidth="1"/>
    <col min="7" max="7" width="22.28125" style="1" customWidth="1"/>
    <col min="8" max="8" width="5.7109375" style="1" customWidth="1"/>
    <col min="9" max="9" width="23.7109375" style="1" customWidth="1"/>
    <col min="10" max="10" width="25.7109375" style="1" customWidth="1"/>
    <col min="11" max="11" width="10.7109375" style="1" customWidth="1"/>
    <col min="12" max="12" width="4.421875" style="1" customWidth="1"/>
    <col min="13" max="16" width="9.140625" style="1" customWidth="1"/>
    <col min="17" max="17" width="1.7109375" style="1" customWidth="1"/>
    <col min="18" max="21" width="9.140625" style="1" customWidth="1"/>
    <col min="22" max="22" width="2.7109375" style="1" customWidth="1"/>
    <col min="23" max="16384" width="9.140625" style="1" customWidth="1"/>
  </cols>
  <sheetData>
    <row r="1" spans="1:10" ht="12.75">
      <c r="A1" s="1" t="s">
        <v>785</v>
      </c>
      <c r="B1" s="1" t="s">
        <v>1167</v>
      </c>
      <c r="C1" s="1" t="s">
        <v>786</v>
      </c>
      <c r="D1" s="1" t="s">
        <v>806</v>
      </c>
      <c r="E1" s="1" t="s">
        <v>787</v>
      </c>
      <c r="F1" s="1" t="s">
        <v>1168</v>
      </c>
      <c r="G1" s="1" t="s">
        <v>789</v>
      </c>
      <c r="H1" s="1" t="s">
        <v>1328</v>
      </c>
      <c r="I1" s="1" t="s">
        <v>788</v>
      </c>
      <c r="J1" s="1" t="s">
        <v>794</v>
      </c>
    </row>
    <row r="2" spans="1:10" ht="12.75">
      <c r="A2" s="1" t="s">
        <v>930</v>
      </c>
      <c r="B2" s="1">
        <v>10</v>
      </c>
      <c r="C2" s="1" t="s">
        <v>953</v>
      </c>
      <c r="D2" s="1" t="s">
        <v>1070</v>
      </c>
      <c r="E2" s="1" t="s">
        <v>782</v>
      </c>
      <c r="G2" s="1" t="s">
        <v>830</v>
      </c>
      <c r="I2" s="1" t="s">
        <v>830</v>
      </c>
      <c r="J2" s="1" t="s">
        <v>1071</v>
      </c>
    </row>
    <row r="3" spans="2:10" ht="12.75">
      <c r="B3" s="1">
        <v>8</v>
      </c>
      <c r="C3" s="1" t="s">
        <v>954</v>
      </c>
      <c r="D3" s="1" t="s">
        <v>1079</v>
      </c>
      <c r="E3" s="1" t="s">
        <v>782</v>
      </c>
      <c r="G3" s="1" t="s">
        <v>879</v>
      </c>
      <c r="I3" s="1" t="s">
        <v>879</v>
      </c>
      <c r="J3" s="1" t="s">
        <v>1078</v>
      </c>
    </row>
    <row r="4" spans="2:10" ht="12.75">
      <c r="B4" s="1">
        <v>6</v>
      </c>
      <c r="C4" s="1" t="s">
        <v>955</v>
      </c>
      <c r="D4" s="1" t="s">
        <v>1329</v>
      </c>
      <c r="G4" s="1" t="s">
        <v>834</v>
      </c>
      <c r="I4" s="1" t="s">
        <v>834</v>
      </c>
      <c r="J4" s="1" t="s">
        <v>1006</v>
      </c>
    </row>
    <row r="5" spans="2:10" ht="12.75">
      <c r="B5" s="1">
        <v>4</v>
      </c>
      <c r="C5" s="1" t="s">
        <v>956</v>
      </c>
      <c r="D5" s="1" t="s">
        <v>1330</v>
      </c>
      <c r="G5" s="1" t="s">
        <v>848</v>
      </c>
      <c r="I5" s="1" t="s">
        <v>848</v>
      </c>
      <c r="J5" s="1" t="s">
        <v>1165</v>
      </c>
    </row>
    <row r="6" spans="2:10" ht="12.75">
      <c r="B6" s="1">
        <v>2</v>
      </c>
      <c r="C6" s="1" t="s">
        <v>957</v>
      </c>
      <c r="D6" s="1" t="s">
        <v>1331</v>
      </c>
      <c r="G6" s="1" t="s">
        <v>852</v>
      </c>
      <c r="I6" s="1" t="s">
        <v>852</v>
      </c>
      <c r="J6" s="1" t="s">
        <v>1020</v>
      </c>
    </row>
    <row r="7" spans="2:10" ht="12.75">
      <c r="B7" s="1">
        <v>1</v>
      </c>
      <c r="C7" s="1" t="s">
        <v>958</v>
      </c>
      <c r="D7" s="1" t="s">
        <v>1332</v>
      </c>
      <c r="G7" s="1" t="s">
        <v>819</v>
      </c>
      <c r="I7" s="1" t="s">
        <v>819</v>
      </c>
      <c r="J7" s="1" t="s">
        <v>1050</v>
      </c>
    </row>
    <row r="9" spans="1:10" ht="12.75">
      <c r="A9" s="1" t="s">
        <v>947</v>
      </c>
      <c r="B9" s="1">
        <v>10</v>
      </c>
      <c r="C9" s="1" t="s">
        <v>953</v>
      </c>
      <c r="D9" s="1" t="s">
        <v>1333</v>
      </c>
      <c r="G9" s="1" t="s">
        <v>946</v>
      </c>
      <c r="H9" s="1" t="s">
        <v>963</v>
      </c>
      <c r="I9" s="1" t="s">
        <v>838</v>
      </c>
      <c r="J9" s="1" t="s">
        <v>1003</v>
      </c>
    </row>
    <row r="10" spans="2:10" ht="12.75">
      <c r="B10" s="1">
        <v>8</v>
      </c>
      <c r="C10" s="1" t="s">
        <v>954</v>
      </c>
      <c r="D10" s="1" t="s">
        <v>1334</v>
      </c>
      <c r="G10" s="1" t="s">
        <v>992</v>
      </c>
      <c r="H10" s="1" t="s">
        <v>962</v>
      </c>
      <c r="I10" s="1" t="s">
        <v>840</v>
      </c>
      <c r="J10" s="1" t="s">
        <v>1056</v>
      </c>
    </row>
    <row r="11" spans="2:10" ht="12.75">
      <c r="B11" s="1">
        <v>6</v>
      </c>
      <c r="C11" s="1" t="s">
        <v>955</v>
      </c>
      <c r="D11" s="1" t="s">
        <v>1335</v>
      </c>
      <c r="G11" s="1" t="s">
        <v>950</v>
      </c>
      <c r="H11" s="1" t="s">
        <v>791</v>
      </c>
      <c r="I11" s="1" t="s">
        <v>834</v>
      </c>
      <c r="J11" s="1" t="s">
        <v>1201</v>
      </c>
    </row>
    <row r="12" spans="2:10" ht="12.75">
      <c r="B12" s="1">
        <v>4</v>
      </c>
      <c r="C12" s="1" t="s">
        <v>956</v>
      </c>
      <c r="D12" s="1" t="s">
        <v>1323</v>
      </c>
      <c r="E12" s="1" t="s">
        <v>782</v>
      </c>
      <c r="G12" s="1" t="s">
        <v>1161</v>
      </c>
      <c r="H12" s="1" t="s">
        <v>791</v>
      </c>
      <c r="I12" s="1" t="s">
        <v>880</v>
      </c>
      <c r="J12" s="1" t="s">
        <v>1308</v>
      </c>
    </row>
    <row r="13" spans="2:3" ht="12.75">
      <c r="B13" s="1">
        <v>2</v>
      </c>
      <c r="C13" s="1" t="s">
        <v>957</v>
      </c>
    </row>
    <row r="14" spans="2:3" ht="12.75">
      <c r="B14" s="1">
        <v>1</v>
      </c>
      <c r="C14" s="1" t="s">
        <v>958</v>
      </c>
    </row>
    <row r="16" spans="1:10" ht="12.75">
      <c r="A16" s="1" t="s">
        <v>935</v>
      </c>
      <c r="B16" s="1">
        <v>10</v>
      </c>
      <c r="C16" s="1" t="s">
        <v>953</v>
      </c>
      <c r="D16" s="1" t="s">
        <v>1336</v>
      </c>
      <c r="G16" s="1" t="s">
        <v>898</v>
      </c>
      <c r="H16" s="1" t="s">
        <v>791</v>
      </c>
      <c r="I16" s="1" t="s">
        <v>879</v>
      </c>
      <c r="J16" s="1" t="s">
        <v>1006</v>
      </c>
    </row>
    <row r="17" spans="2:10" ht="12.75">
      <c r="B17" s="1">
        <v>8</v>
      </c>
      <c r="C17" s="1" t="s">
        <v>954</v>
      </c>
      <c r="D17" s="1" t="s">
        <v>995</v>
      </c>
      <c r="E17" s="1" t="s">
        <v>782</v>
      </c>
      <c r="G17" s="1" t="s">
        <v>843</v>
      </c>
      <c r="H17" s="1" t="s">
        <v>963</v>
      </c>
      <c r="I17" s="1" t="s">
        <v>848</v>
      </c>
      <c r="J17" s="1" t="s">
        <v>994</v>
      </c>
    </row>
    <row r="18" spans="2:10" ht="12.75">
      <c r="B18" s="1">
        <v>6</v>
      </c>
      <c r="C18" s="1" t="s">
        <v>955</v>
      </c>
      <c r="D18" s="1" t="s">
        <v>1337</v>
      </c>
      <c r="G18" s="1" t="s">
        <v>1338</v>
      </c>
      <c r="I18" s="1" t="s">
        <v>852</v>
      </c>
      <c r="J18" s="1" t="s">
        <v>1018</v>
      </c>
    </row>
    <row r="19" spans="2:10" ht="12.75">
      <c r="B19" s="1">
        <v>4</v>
      </c>
      <c r="C19" s="1" t="s">
        <v>956</v>
      </c>
      <c r="D19" s="1" t="s">
        <v>1337</v>
      </c>
      <c r="G19" s="1" t="s">
        <v>1203</v>
      </c>
      <c r="H19" s="1" t="s">
        <v>791</v>
      </c>
      <c r="I19" s="1" t="s">
        <v>878</v>
      </c>
      <c r="J19" s="1" t="s">
        <v>1081</v>
      </c>
    </row>
    <row r="20" spans="2:10" ht="12.75">
      <c r="B20" s="1">
        <v>2</v>
      </c>
      <c r="C20" s="1" t="s">
        <v>957</v>
      </c>
      <c r="D20" s="1" t="s">
        <v>1325</v>
      </c>
      <c r="E20" s="1" t="s">
        <v>782</v>
      </c>
      <c r="G20" s="1" t="s">
        <v>1202</v>
      </c>
      <c r="H20" s="1" t="s">
        <v>791</v>
      </c>
      <c r="I20" s="1" t="s">
        <v>819</v>
      </c>
      <c r="J20" s="1" t="s">
        <v>1308</v>
      </c>
    </row>
    <row r="21" spans="2:3" ht="12.75">
      <c r="B21" s="1">
        <v>1</v>
      </c>
      <c r="C21" s="1" t="s">
        <v>958</v>
      </c>
    </row>
    <row r="23" spans="1:10" ht="12.75">
      <c r="A23" s="1" t="s">
        <v>931</v>
      </c>
      <c r="B23" s="1">
        <v>10</v>
      </c>
      <c r="C23" s="1" t="s">
        <v>953</v>
      </c>
      <c r="D23" s="1" t="s">
        <v>1319</v>
      </c>
      <c r="E23" s="1" t="s">
        <v>782</v>
      </c>
      <c r="G23" s="1" t="s">
        <v>984</v>
      </c>
      <c r="H23" s="1" t="s">
        <v>963</v>
      </c>
      <c r="I23" s="1" t="s">
        <v>830</v>
      </c>
      <c r="J23" s="1" t="s">
        <v>1318</v>
      </c>
    </row>
    <row r="24" spans="2:10" ht="12.75">
      <c r="B24" s="1">
        <v>8</v>
      </c>
      <c r="C24" s="1" t="s">
        <v>954</v>
      </c>
      <c r="D24" s="1" t="s">
        <v>1310</v>
      </c>
      <c r="E24" s="1" t="s">
        <v>782</v>
      </c>
      <c r="G24" s="1" t="s">
        <v>1005</v>
      </c>
      <c r="I24" s="1" t="s">
        <v>821</v>
      </c>
      <c r="J24" s="1" t="s">
        <v>1213</v>
      </c>
    </row>
    <row r="25" spans="2:10" ht="12.75">
      <c r="B25" s="1">
        <v>6</v>
      </c>
      <c r="C25" s="1" t="s">
        <v>955</v>
      </c>
      <c r="D25" s="1" t="s">
        <v>1339</v>
      </c>
      <c r="G25" s="1" t="s">
        <v>1051</v>
      </c>
      <c r="H25" s="1" t="s">
        <v>791</v>
      </c>
      <c r="I25" s="1" t="s">
        <v>838</v>
      </c>
      <c r="J25" s="1" t="s">
        <v>1050</v>
      </c>
    </row>
    <row r="26" spans="2:10" ht="12.75">
      <c r="B26" s="1">
        <v>4</v>
      </c>
      <c r="C26" s="1" t="s">
        <v>956</v>
      </c>
      <c r="D26" s="1" t="s">
        <v>1320</v>
      </c>
      <c r="E26" s="1" t="s">
        <v>782</v>
      </c>
      <c r="G26" s="1" t="s">
        <v>1059</v>
      </c>
      <c r="H26" s="1" t="s">
        <v>962</v>
      </c>
      <c r="I26" s="1" t="s">
        <v>852</v>
      </c>
      <c r="J26" s="1" t="s">
        <v>1214</v>
      </c>
    </row>
    <row r="27" spans="2:10" ht="12.75">
      <c r="B27" s="1">
        <v>2</v>
      </c>
      <c r="C27" s="1" t="s">
        <v>957</v>
      </c>
      <c r="D27" s="1" t="s">
        <v>1340</v>
      </c>
      <c r="G27" s="1" t="s">
        <v>1185</v>
      </c>
      <c r="I27" s="1" t="s">
        <v>878</v>
      </c>
      <c r="J27" s="1" t="s">
        <v>1179</v>
      </c>
    </row>
    <row r="28" spans="2:10" ht="12.75">
      <c r="B28" s="1">
        <v>1</v>
      </c>
      <c r="C28" s="1" t="s">
        <v>958</v>
      </c>
      <c r="D28" s="1" t="s">
        <v>1340</v>
      </c>
      <c r="G28" s="1" t="s">
        <v>977</v>
      </c>
      <c r="H28" s="1" t="s">
        <v>963</v>
      </c>
      <c r="I28" s="1" t="s">
        <v>814</v>
      </c>
      <c r="J28" s="1" t="s">
        <v>1081</v>
      </c>
    </row>
    <row r="30" spans="1:10" ht="12.75">
      <c r="A30" s="1" t="s">
        <v>932</v>
      </c>
      <c r="B30" s="1">
        <v>10</v>
      </c>
      <c r="C30" s="1" t="s">
        <v>953</v>
      </c>
      <c r="D30" s="1" t="s">
        <v>1312</v>
      </c>
      <c r="E30" s="1" t="s">
        <v>782</v>
      </c>
      <c r="G30" s="1" t="s">
        <v>985</v>
      </c>
      <c r="H30" s="1" t="s">
        <v>791</v>
      </c>
      <c r="I30" s="1" t="s">
        <v>830</v>
      </c>
      <c r="J30" s="1" t="s">
        <v>1215</v>
      </c>
    </row>
    <row r="31" spans="2:10" ht="12.75">
      <c r="B31" s="1">
        <v>8</v>
      </c>
      <c r="C31" s="1" t="s">
        <v>954</v>
      </c>
      <c r="D31" s="1" t="s">
        <v>1315</v>
      </c>
      <c r="E31" s="1" t="s">
        <v>782</v>
      </c>
      <c r="G31" s="1" t="s">
        <v>996</v>
      </c>
      <c r="I31" s="1" t="s">
        <v>834</v>
      </c>
      <c r="J31" s="1" t="s">
        <v>1324</v>
      </c>
    </row>
    <row r="32" spans="2:10" ht="12.75">
      <c r="B32" s="1">
        <v>6</v>
      </c>
      <c r="C32" s="1" t="s">
        <v>955</v>
      </c>
      <c r="D32" s="1" t="s">
        <v>1184</v>
      </c>
      <c r="E32" s="1" t="s">
        <v>782</v>
      </c>
      <c r="G32" s="1" t="s">
        <v>1316</v>
      </c>
      <c r="I32" s="1" t="s">
        <v>834</v>
      </c>
      <c r="J32" s="1" t="s">
        <v>1214</v>
      </c>
    </row>
    <row r="33" spans="2:10" ht="12.75">
      <c r="B33" s="1">
        <v>4</v>
      </c>
      <c r="C33" s="1" t="s">
        <v>956</v>
      </c>
      <c r="D33" s="1" t="s">
        <v>997</v>
      </c>
      <c r="E33" s="1" t="s">
        <v>782</v>
      </c>
      <c r="G33" s="1" t="s">
        <v>1150</v>
      </c>
      <c r="H33" s="1" t="s">
        <v>791</v>
      </c>
      <c r="I33" s="1" t="s">
        <v>819</v>
      </c>
      <c r="J33" s="1" t="s">
        <v>1309</v>
      </c>
    </row>
    <row r="34" spans="2:10" ht="12.75">
      <c r="B34" s="1">
        <v>2</v>
      </c>
      <c r="C34" s="1" t="s">
        <v>957</v>
      </c>
      <c r="D34" s="1" t="s">
        <v>997</v>
      </c>
      <c r="E34" s="1" t="s">
        <v>782</v>
      </c>
      <c r="G34" s="1" t="s">
        <v>976</v>
      </c>
      <c r="H34" s="1" t="s">
        <v>963</v>
      </c>
      <c r="I34" s="1" t="s">
        <v>830</v>
      </c>
      <c r="J34" s="1" t="s">
        <v>1004</v>
      </c>
    </row>
    <row r="35" spans="2:10" ht="12.75">
      <c r="B35" s="1">
        <v>1</v>
      </c>
      <c r="C35" s="1" t="s">
        <v>958</v>
      </c>
      <c r="D35" s="1" t="s">
        <v>1341</v>
      </c>
      <c r="G35" s="1" t="s">
        <v>1342</v>
      </c>
      <c r="I35" s="1" t="s">
        <v>840</v>
      </c>
      <c r="J35" s="1" t="s">
        <v>1020</v>
      </c>
    </row>
    <row r="37" spans="1:10" ht="12.75">
      <c r="A37" s="1" t="s">
        <v>933</v>
      </c>
      <c r="B37" s="1">
        <v>10</v>
      </c>
      <c r="C37" s="1" t="s">
        <v>953</v>
      </c>
      <c r="D37" s="1" t="s">
        <v>1022</v>
      </c>
      <c r="E37" s="1" t="s">
        <v>782</v>
      </c>
      <c r="G37" s="1" t="s">
        <v>977</v>
      </c>
      <c r="H37" s="1" t="s">
        <v>963</v>
      </c>
      <c r="I37" s="1" t="s">
        <v>814</v>
      </c>
      <c r="J37" s="1" t="s">
        <v>1021</v>
      </c>
    </row>
    <row r="38" spans="2:10" ht="12.75">
      <c r="B38" s="1">
        <v>8</v>
      </c>
      <c r="C38" s="1" t="s">
        <v>954</v>
      </c>
      <c r="D38" s="1" t="s">
        <v>1322</v>
      </c>
      <c r="E38" s="1" t="s">
        <v>782</v>
      </c>
      <c r="G38" s="1" t="s">
        <v>1321</v>
      </c>
      <c r="I38" s="1" t="s">
        <v>852</v>
      </c>
      <c r="J38" s="1" t="s">
        <v>1207</v>
      </c>
    </row>
    <row r="39" spans="2:10" ht="12.75">
      <c r="B39" s="1">
        <v>6</v>
      </c>
      <c r="C39" s="1" t="s">
        <v>955</v>
      </c>
      <c r="D39" s="1" t="s">
        <v>778</v>
      </c>
      <c r="E39" s="1" t="s">
        <v>782</v>
      </c>
      <c r="G39" s="1" t="s">
        <v>978</v>
      </c>
      <c r="H39" s="1" t="s">
        <v>963</v>
      </c>
      <c r="I39" s="1" t="s">
        <v>814</v>
      </c>
      <c r="J39" s="1" t="s">
        <v>779</v>
      </c>
    </row>
    <row r="40" spans="2:10" ht="12.75">
      <c r="B40" s="1">
        <v>4</v>
      </c>
      <c r="C40" s="1" t="s">
        <v>956</v>
      </c>
      <c r="D40" s="1" t="s">
        <v>1343</v>
      </c>
      <c r="G40" s="1" t="s">
        <v>946</v>
      </c>
      <c r="H40" s="1" t="s">
        <v>963</v>
      </c>
      <c r="I40" s="1" t="s">
        <v>838</v>
      </c>
      <c r="J40" s="1" t="s">
        <v>1050</v>
      </c>
    </row>
    <row r="41" spans="2:3" ht="12.75">
      <c r="B41" s="1">
        <v>2</v>
      </c>
      <c r="C41" s="1" t="s">
        <v>957</v>
      </c>
    </row>
    <row r="42" spans="2:3" ht="12.75">
      <c r="B42" s="1">
        <v>1</v>
      </c>
      <c r="C42" s="1" t="s">
        <v>958</v>
      </c>
    </row>
    <row r="44" spans="1:10" ht="12.75">
      <c r="A44" s="1" t="s">
        <v>934</v>
      </c>
      <c r="B44" s="1">
        <v>10</v>
      </c>
      <c r="C44" s="1" t="s">
        <v>953</v>
      </c>
      <c r="D44" s="1" t="s">
        <v>999</v>
      </c>
      <c r="E44" s="1" t="s">
        <v>782</v>
      </c>
      <c r="G44" s="1" t="s">
        <v>843</v>
      </c>
      <c r="H44" s="1" t="s">
        <v>963</v>
      </c>
      <c r="I44" s="1" t="s">
        <v>848</v>
      </c>
      <c r="J44" s="1" t="s">
        <v>994</v>
      </c>
    </row>
    <row r="45" spans="2:10" ht="12.75">
      <c r="B45" s="1">
        <v>8</v>
      </c>
      <c r="C45" s="1" t="s">
        <v>954</v>
      </c>
      <c r="D45" s="1" t="s">
        <v>1344</v>
      </c>
      <c r="G45" s="1" t="s">
        <v>898</v>
      </c>
      <c r="H45" s="1" t="s">
        <v>791</v>
      </c>
      <c r="I45" s="1" t="s">
        <v>879</v>
      </c>
      <c r="J45" s="1" t="s">
        <v>1019</v>
      </c>
    </row>
    <row r="46" spans="2:10" ht="12.75">
      <c r="B46" s="1">
        <v>6</v>
      </c>
      <c r="C46" s="1" t="s">
        <v>955</v>
      </c>
      <c r="D46" s="1" t="s">
        <v>1151</v>
      </c>
      <c r="E46" s="1" t="s">
        <v>782</v>
      </c>
      <c r="G46" s="1" t="s">
        <v>1016</v>
      </c>
      <c r="H46" s="1" t="s">
        <v>791</v>
      </c>
      <c r="I46" s="1" t="s">
        <v>819</v>
      </c>
      <c r="J46" s="1" t="s">
        <v>1114</v>
      </c>
    </row>
    <row r="47" spans="2:10" ht="12.75">
      <c r="B47" s="1">
        <v>4</v>
      </c>
      <c r="C47" s="1" t="s">
        <v>956</v>
      </c>
      <c r="D47" s="1" t="s">
        <v>1345</v>
      </c>
      <c r="G47" s="1" t="s">
        <v>1088</v>
      </c>
      <c r="H47" s="1" t="s">
        <v>791</v>
      </c>
      <c r="I47" s="1" t="s">
        <v>852</v>
      </c>
      <c r="J47" s="1" t="s">
        <v>1056</v>
      </c>
    </row>
    <row r="48" spans="2:3" ht="12.75">
      <c r="B48" s="1">
        <v>2</v>
      </c>
      <c r="C48" s="1" t="s">
        <v>957</v>
      </c>
    </row>
    <row r="49" spans="2:3" ht="12.75">
      <c r="B49" s="1">
        <v>1</v>
      </c>
      <c r="C49" s="1" t="s">
        <v>958</v>
      </c>
    </row>
    <row r="51" spans="1:10" ht="12.75">
      <c r="A51" s="1" t="s">
        <v>936</v>
      </c>
      <c r="B51" s="1">
        <v>10</v>
      </c>
      <c r="C51" s="1" t="s">
        <v>953</v>
      </c>
      <c r="D51" s="1" t="s">
        <v>1317</v>
      </c>
      <c r="E51" s="1" t="s">
        <v>782</v>
      </c>
      <c r="G51" s="1" t="s">
        <v>975</v>
      </c>
      <c r="H51" s="1" t="s">
        <v>963</v>
      </c>
      <c r="I51" s="1" t="s">
        <v>830</v>
      </c>
      <c r="J51" s="1" t="s">
        <v>1206</v>
      </c>
    </row>
    <row r="52" spans="2:10" ht="12.75">
      <c r="B52" s="1">
        <v>8</v>
      </c>
      <c r="C52" s="1" t="s">
        <v>954</v>
      </c>
      <c r="D52" s="1" t="s">
        <v>1346</v>
      </c>
      <c r="G52" s="1" t="s">
        <v>988</v>
      </c>
      <c r="H52" s="1" t="s">
        <v>791</v>
      </c>
      <c r="I52" s="1" t="s">
        <v>879</v>
      </c>
      <c r="J52" s="1" t="s">
        <v>1020</v>
      </c>
    </row>
    <row r="53" spans="2:10" ht="12.75">
      <c r="B53" s="1">
        <v>6</v>
      </c>
      <c r="C53" s="1" t="s">
        <v>955</v>
      </c>
      <c r="D53" s="1" t="s">
        <v>1049</v>
      </c>
      <c r="E53" s="1" t="s">
        <v>782</v>
      </c>
      <c r="G53" s="1" t="s">
        <v>914</v>
      </c>
      <c r="H53" s="1" t="s">
        <v>791</v>
      </c>
      <c r="I53" s="1" t="s">
        <v>848</v>
      </c>
      <c r="J53" s="1" t="s">
        <v>1002</v>
      </c>
    </row>
    <row r="54" spans="2:10" ht="12.75">
      <c r="B54" s="1">
        <v>4</v>
      </c>
      <c r="C54" s="1" t="s">
        <v>956</v>
      </c>
      <c r="D54" s="1" t="s">
        <v>1347</v>
      </c>
      <c r="G54" s="1" t="s">
        <v>996</v>
      </c>
      <c r="I54" s="1" t="s">
        <v>834</v>
      </c>
      <c r="J54" s="1" t="s">
        <v>1020</v>
      </c>
    </row>
    <row r="55" spans="2:10" ht="12.75">
      <c r="B55" s="1">
        <v>2</v>
      </c>
      <c r="C55" s="1" t="s">
        <v>957</v>
      </c>
      <c r="D55" s="1" t="s">
        <v>1347</v>
      </c>
      <c r="G55" s="1" t="s">
        <v>1089</v>
      </c>
      <c r="H55" s="1" t="s">
        <v>963</v>
      </c>
      <c r="I55" s="1" t="s">
        <v>852</v>
      </c>
      <c r="J55" s="1" t="s">
        <v>1018</v>
      </c>
    </row>
    <row r="56" spans="2:3" ht="12.75">
      <c r="B56" s="1">
        <v>1</v>
      </c>
      <c r="C56" s="1" t="s">
        <v>958</v>
      </c>
    </row>
    <row r="58" spans="1:10" ht="12.75">
      <c r="A58" s="1" t="s">
        <v>948</v>
      </c>
      <c r="B58" s="1">
        <v>10</v>
      </c>
      <c r="C58" s="1" t="s">
        <v>953</v>
      </c>
      <c r="D58" s="1" t="s">
        <v>1162</v>
      </c>
      <c r="E58" s="1" t="s">
        <v>782</v>
      </c>
      <c r="G58" s="1" t="s">
        <v>950</v>
      </c>
      <c r="H58" s="1" t="s">
        <v>791</v>
      </c>
      <c r="I58" s="1" t="s">
        <v>834</v>
      </c>
      <c r="J58" s="1" t="s">
        <v>1163</v>
      </c>
    </row>
    <row r="59" spans="2:10" ht="12.75">
      <c r="B59" s="1">
        <v>8</v>
      </c>
      <c r="C59" s="1" t="s">
        <v>954</v>
      </c>
      <c r="D59" s="1" t="s">
        <v>1348</v>
      </c>
      <c r="G59" s="1" t="s">
        <v>991</v>
      </c>
      <c r="H59" s="1" t="s">
        <v>791</v>
      </c>
      <c r="I59" s="1" t="s">
        <v>878</v>
      </c>
      <c r="J59" s="1" t="s">
        <v>1197</v>
      </c>
    </row>
    <row r="60" spans="2:10" ht="12.75">
      <c r="B60" s="1">
        <v>6</v>
      </c>
      <c r="C60" s="1" t="s">
        <v>955</v>
      </c>
      <c r="D60" s="1" t="s">
        <v>1349</v>
      </c>
      <c r="G60" s="1" t="s">
        <v>992</v>
      </c>
      <c r="H60" s="1" t="s">
        <v>962</v>
      </c>
      <c r="I60" s="1" t="s">
        <v>840</v>
      </c>
      <c r="J60" s="1" t="s">
        <v>1019</v>
      </c>
    </row>
    <row r="61" spans="2:10" ht="12.75">
      <c r="B61" s="1">
        <v>4</v>
      </c>
      <c r="C61" s="1" t="s">
        <v>956</v>
      </c>
      <c r="D61" s="1" t="s">
        <v>1350</v>
      </c>
      <c r="G61" s="1" t="s">
        <v>946</v>
      </c>
      <c r="H61" s="1" t="s">
        <v>963</v>
      </c>
      <c r="I61" s="1" t="s">
        <v>838</v>
      </c>
      <c r="J61" s="1" t="s">
        <v>1050</v>
      </c>
    </row>
    <row r="62" spans="2:3" ht="12.75">
      <c r="B62" s="1">
        <v>2</v>
      </c>
      <c r="C62" s="1" t="s">
        <v>957</v>
      </c>
    </row>
    <row r="63" spans="2:3" ht="12.75">
      <c r="B63" s="1">
        <v>1</v>
      </c>
      <c r="C63" s="1" t="s">
        <v>958</v>
      </c>
    </row>
    <row r="65" spans="1:10" ht="12.75">
      <c r="A65" s="1" t="s">
        <v>937</v>
      </c>
      <c r="B65" s="1">
        <v>10</v>
      </c>
      <c r="C65" s="1" t="s">
        <v>953</v>
      </c>
      <c r="D65" s="1" t="s">
        <v>1080</v>
      </c>
      <c r="E65" s="1" t="s">
        <v>782</v>
      </c>
      <c r="G65" s="1" t="s">
        <v>830</v>
      </c>
      <c r="I65" s="1" t="s">
        <v>830</v>
      </c>
      <c r="J65" s="1" t="s">
        <v>1076</v>
      </c>
    </row>
    <row r="66" spans="2:10" ht="12.75">
      <c r="B66" s="1">
        <v>8</v>
      </c>
      <c r="C66" s="1" t="s">
        <v>954</v>
      </c>
      <c r="D66" s="1" t="s">
        <v>775</v>
      </c>
      <c r="E66" s="1" t="s">
        <v>782</v>
      </c>
      <c r="G66" s="1" t="s">
        <v>852</v>
      </c>
      <c r="I66" s="1" t="s">
        <v>852</v>
      </c>
      <c r="J66" s="1" t="s">
        <v>1308</v>
      </c>
    </row>
    <row r="67" spans="2:10" ht="12.75">
      <c r="B67" s="1">
        <v>6</v>
      </c>
      <c r="C67" s="1" t="s">
        <v>955</v>
      </c>
      <c r="D67" s="1" t="s">
        <v>776</v>
      </c>
      <c r="E67" s="1" t="s">
        <v>782</v>
      </c>
      <c r="G67" s="1" t="s">
        <v>814</v>
      </c>
      <c r="I67" s="1" t="s">
        <v>814</v>
      </c>
      <c r="J67" s="1" t="s">
        <v>1208</v>
      </c>
    </row>
    <row r="68" spans="2:10" ht="12.75">
      <c r="B68" s="1">
        <v>4</v>
      </c>
      <c r="C68" s="1" t="s">
        <v>956</v>
      </c>
      <c r="D68" s="1" t="s">
        <v>1000</v>
      </c>
      <c r="E68" s="1" t="s">
        <v>782</v>
      </c>
      <c r="G68" s="1" t="s">
        <v>879</v>
      </c>
      <c r="I68" s="1" t="s">
        <v>879</v>
      </c>
      <c r="J68" s="1" t="s">
        <v>990</v>
      </c>
    </row>
    <row r="69" spans="2:10" ht="12.75">
      <c r="B69" s="1">
        <v>2</v>
      </c>
      <c r="C69" s="1" t="s">
        <v>957</v>
      </c>
      <c r="D69" s="1" t="s">
        <v>1351</v>
      </c>
      <c r="G69" s="1" t="s">
        <v>848</v>
      </c>
      <c r="I69" s="1" t="s">
        <v>848</v>
      </c>
      <c r="J69" s="1" t="s">
        <v>1038</v>
      </c>
    </row>
    <row r="70" spans="2:3" ht="12.75">
      <c r="B70" s="1">
        <v>1</v>
      </c>
      <c r="C70" s="1" t="s">
        <v>958</v>
      </c>
    </row>
    <row r="72" spans="1:10" ht="12.75">
      <c r="A72" s="1" t="s">
        <v>938</v>
      </c>
      <c r="B72" s="1">
        <v>10</v>
      </c>
      <c r="C72" s="1" t="s">
        <v>953</v>
      </c>
      <c r="D72" s="1" t="s">
        <v>895</v>
      </c>
      <c r="G72" s="1" t="s">
        <v>843</v>
      </c>
      <c r="H72" s="1" t="s">
        <v>963</v>
      </c>
      <c r="I72" s="1" t="s">
        <v>848</v>
      </c>
      <c r="J72" s="1" t="s">
        <v>989</v>
      </c>
    </row>
    <row r="73" spans="2:10" ht="12.75">
      <c r="B73" s="1">
        <v>8</v>
      </c>
      <c r="C73" s="1" t="s">
        <v>954</v>
      </c>
      <c r="D73" s="1" t="s">
        <v>972</v>
      </c>
      <c r="G73" s="1" t="s">
        <v>1029</v>
      </c>
      <c r="H73" s="1" t="s">
        <v>791</v>
      </c>
      <c r="I73" s="1" t="s">
        <v>819</v>
      </c>
      <c r="J73" s="1" t="s">
        <v>1017</v>
      </c>
    </row>
    <row r="74" spans="2:10" ht="12.75">
      <c r="B74" s="1">
        <v>6</v>
      </c>
      <c r="C74" s="1" t="s">
        <v>955</v>
      </c>
      <c r="D74" s="1" t="s">
        <v>972</v>
      </c>
      <c r="G74" s="1" t="s">
        <v>1089</v>
      </c>
      <c r="I74" s="1" t="s">
        <v>852</v>
      </c>
      <c r="J74" s="1" t="s">
        <v>1020</v>
      </c>
    </row>
    <row r="75" spans="2:10" ht="12.75">
      <c r="B75" s="1">
        <v>4</v>
      </c>
      <c r="C75" s="1" t="s">
        <v>956</v>
      </c>
      <c r="D75" s="1" t="s">
        <v>972</v>
      </c>
      <c r="G75" s="1" t="s">
        <v>1204</v>
      </c>
      <c r="H75" s="1" t="s">
        <v>963</v>
      </c>
      <c r="I75" s="1" t="s">
        <v>878</v>
      </c>
      <c r="J75" s="1" t="s">
        <v>1025</v>
      </c>
    </row>
    <row r="76" spans="2:3" ht="12.75">
      <c r="B76" s="1">
        <v>2</v>
      </c>
      <c r="C76" s="1" t="s">
        <v>957</v>
      </c>
    </row>
    <row r="77" spans="2:3" ht="12.75">
      <c r="B77" s="1">
        <v>1</v>
      </c>
      <c r="C77" s="1" t="s">
        <v>958</v>
      </c>
    </row>
    <row r="78" ht="12.75">
      <c r="B78" s="1" t="s">
        <v>953</v>
      </c>
    </row>
    <row r="79" ht="12.75">
      <c r="B79" s="1" t="s">
        <v>953</v>
      </c>
    </row>
    <row r="80" ht="12.75">
      <c r="B80" s="1" t="s">
        <v>953</v>
      </c>
    </row>
    <row r="81" ht="12.75">
      <c r="B81" s="1" t="s">
        <v>953</v>
      </c>
    </row>
    <row r="83" spans="1:10" ht="12.75">
      <c r="A83" s="1" t="s">
        <v>939</v>
      </c>
      <c r="B83" s="1">
        <v>10</v>
      </c>
      <c r="C83" s="1" t="s">
        <v>953</v>
      </c>
      <c r="D83" s="1" t="s">
        <v>1026</v>
      </c>
      <c r="G83" s="1" t="s">
        <v>792</v>
      </c>
      <c r="H83" s="1" t="s">
        <v>963</v>
      </c>
      <c r="I83" s="1" t="s">
        <v>830</v>
      </c>
      <c r="J83" s="1" t="s">
        <v>1002</v>
      </c>
    </row>
    <row r="84" spans="2:10" ht="12.75">
      <c r="B84" s="1">
        <v>8</v>
      </c>
      <c r="C84" s="1" t="s">
        <v>954</v>
      </c>
      <c r="D84" s="1" t="s">
        <v>1026</v>
      </c>
      <c r="G84" s="4" t="s">
        <v>926</v>
      </c>
      <c r="H84" s="1" t="s">
        <v>791</v>
      </c>
      <c r="I84" s="1" t="s">
        <v>848</v>
      </c>
      <c r="J84" s="1" t="s">
        <v>1076</v>
      </c>
    </row>
    <row r="85" spans="2:10" ht="12.75">
      <c r="B85" s="1">
        <v>6</v>
      </c>
      <c r="C85" s="1" t="s">
        <v>955</v>
      </c>
      <c r="D85" s="1" t="s">
        <v>1183</v>
      </c>
      <c r="G85" s="1" t="s">
        <v>1181</v>
      </c>
      <c r="I85" s="1" t="s">
        <v>848</v>
      </c>
      <c r="J85" s="1" t="s">
        <v>1182</v>
      </c>
    </row>
    <row r="86" spans="2:10" ht="12.75">
      <c r="B86" s="1">
        <v>4</v>
      </c>
      <c r="C86" s="1" t="s">
        <v>956</v>
      </c>
      <c r="D86" s="1" t="s">
        <v>1187</v>
      </c>
      <c r="G86" s="1" t="s">
        <v>1186</v>
      </c>
      <c r="I86" s="1" t="s">
        <v>891</v>
      </c>
      <c r="J86" s="1" t="s">
        <v>1179</v>
      </c>
    </row>
    <row r="87" spans="2:10" ht="12.75">
      <c r="B87" s="1">
        <v>2</v>
      </c>
      <c r="C87" s="1" t="s">
        <v>957</v>
      </c>
      <c r="D87" s="1" t="s">
        <v>1152</v>
      </c>
      <c r="G87" s="1" t="s">
        <v>1153</v>
      </c>
      <c r="H87" s="1" t="s">
        <v>963</v>
      </c>
      <c r="I87" s="1" t="s">
        <v>819</v>
      </c>
      <c r="J87" s="1" t="s">
        <v>1114</v>
      </c>
    </row>
    <row r="88" spans="2:10" ht="12.75">
      <c r="B88" s="1">
        <v>1</v>
      </c>
      <c r="C88" s="1" t="s">
        <v>958</v>
      </c>
      <c r="D88" s="1" t="s">
        <v>1086</v>
      </c>
      <c r="G88" s="1" t="s">
        <v>928</v>
      </c>
      <c r="I88" s="1" t="s">
        <v>840</v>
      </c>
      <c r="J88" s="1" t="s">
        <v>1018</v>
      </c>
    </row>
    <row r="90" spans="1:10" ht="12.75">
      <c r="A90" s="1" t="s">
        <v>940</v>
      </c>
      <c r="B90" s="1">
        <v>10</v>
      </c>
      <c r="C90" s="1" t="s">
        <v>953</v>
      </c>
      <c r="D90" s="1" t="s">
        <v>1166</v>
      </c>
      <c r="G90" s="1" t="s">
        <v>926</v>
      </c>
      <c r="H90" s="1" t="s">
        <v>791</v>
      </c>
      <c r="I90" s="1" t="s">
        <v>848</v>
      </c>
      <c r="J90" s="1" t="s">
        <v>1164</v>
      </c>
    </row>
    <row r="91" spans="2:10" ht="12.75">
      <c r="B91" s="1">
        <v>8</v>
      </c>
      <c r="C91" s="1" t="s">
        <v>954</v>
      </c>
      <c r="D91" s="1" t="s">
        <v>1028</v>
      </c>
      <c r="G91" s="1" t="s">
        <v>792</v>
      </c>
      <c r="H91" s="1" t="s">
        <v>963</v>
      </c>
      <c r="I91" s="1" t="s">
        <v>830</v>
      </c>
      <c r="J91" s="1" t="s">
        <v>989</v>
      </c>
    </row>
    <row r="92" spans="2:10" ht="12.75">
      <c r="B92" s="1">
        <v>6</v>
      </c>
      <c r="C92" s="1" t="s">
        <v>955</v>
      </c>
      <c r="D92" s="1" t="s">
        <v>1205</v>
      </c>
      <c r="G92" s="1" t="s">
        <v>928</v>
      </c>
      <c r="H92" s="1" t="s">
        <v>963</v>
      </c>
      <c r="I92" s="1" t="s">
        <v>840</v>
      </c>
      <c r="J92" s="1" t="s">
        <v>1020</v>
      </c>
    </row>
    <row r="93" spans="2:10" ht="12.75">
      <c r="B93" s="1">
        <v>4</v>
      </c>
      <c r="C93" s="1" t="s">
        <v>956</v>
      </c>
      <c r="D93" s="1" t="s">
        <v>1159</v>
      </c>
      <c r="G93" s="1" t="s">
        <v>1160</v>
      </c>
      <c r="H93" s="1" t="s">
        <v>962</v>
      </c>
      <c r="I93" s="1" t="s">
        <v>838</v>
      </c>
      <c r="J93" s="1" t="s">
        <v>1157</v>
      </c>
    </row>
    <row r="94" spans="2:10" ht="12.75">
      <c r="B94" s="1">
        <v>2</v>
      </c>
      <c r="C94" s="1" t="s">
        <v>957</v>
      </c>
      <c r="D94" s="1" t="s">
        <v>982</v>
      </c>
      <c r="G94" s="4" t="s">
        <v>981</v>
      </c>
      <c r="H94" s="1" t="s">
        <v>963</v>
      </c>
      <c r="I94" s="1" t="s">
        <v>830</v>
      </c>
      <c r="J94" s="1" t="s">
        <v>980</v>
      </c>
    </row>
    <row r="95" spans="2:7" ht="12.75">
      <c r="B95" s="1">
        <v>1</v>
      </c>
      <c r="C95" s="1" t="s">
        <v>958</v>
      </c>
      <c r="G95" s="4"/>
    </row>
    <row r="96" ht="12.75">
      <c r="G96" s="4"/>
    </row>
    <row r="97" spans="1:10" ht="12.75">
      <c r="A97" s="1" t="s">
        <v>941</v>
      </c>
      <c r="B97" s="1">
        <v>10</v>
      </c>
      <c r="C97" s="1" t="s">
        <v>953</v>
      </c>
      <c r="D97" s="1" t="s">
        <v>1326</v>
      </c>
      <c r="G97" s="1" t="s">
        <v>899</v>
      </c>
      <c r="H97" s="1" t="s">
        <v>791</v>
      </c>
      <c r="I97" s="1" t="s">
        <v>814</v>
      </c>
      <c r="J97" s="1" t="s">
        <v>1081</v>
      </c>
    </row>
    <row r="98" spans="2:10" ht="12.75">
      <c r="B98" s="1">
        <v>8</v>
      </c>
      <c r="C98" s="1" t="s">
        <v>954</v>
      </c>
      <c r="D98" s="1" t="s">
        <v>983</v>
      </c>
      <c r="G98" s="1" t="s">
        <v>846</v>
      </c>
      <c r="H98" s="1" t="s">
        <v>963</v>
      </c>
      <c r="I98" s="1" t="s">
        <v>847</v>
      </c>
      <c r="J98" s="1" t="s">
        <v>979</v>
      </c>
    </row>
    <row r="99" spans="2:3" ht="12.75">
      <c r="B99" s="1">
        <v>6</v>
      </c>
      <c r="C99" s="1" t="s">
        <v>955</v>
      </c>
    </row>
    <row r="100" spans="2:3" ht="12.75">
      <c r="B100" s="1">
        <v>4</v>
      </c>
      <c r="C100" s="1" t="s">
        <v>956</v>
      </c>
    </row>
    <row r="101" spans="2:3" ht="12.75">
      <c r="B101" s="1">
        <v>2</v>
      </c>
      <c r="C101" s="1" t="s">
        <v>957</v>
      </c>
    </row>
    <row r="102" spans="2:3" ht="12.75">
      <c r="B102" s="1">
        <v>1</v>
      </c>
      <c r="C102" s="1" t="s">
        <v>958</v>
      </c>
    </row>
    <row r="104" spans="1:10" ht="12.75">
      <c r="A104" s="1" t="s">
        <v>942</v>
      </c>
      <c r="B104" s="1">
        <v>10</v>
      </c>
      <c r="C104" s="1" t="s">
        <v>953</v>
      </c>
      <c r="D104" s="1" t="s">
        <v>1031</v>
      </c>
      <c r="G104" s="1" t="s">
        <v>846</v>
      </c>
      <c r="H104" s="1" t="s">
        <v>963</v>
      </c>
      <c r="I104" s="1" t="s">
        <v>847</v>
      </c>
      <c r="J104" s="1" t="s">
        <v>994</v>
      </c>
    </row>
    <row r="105" spans="2:10" ht="12.75">
      <c r="B105" s="1">
        <v>8</v>
      </c>
      <c r="C105" s="1" t="s">
        <v>954</v>
      </c>
      <c r="D105" s="1" t="s">
        <v>1327</v>
      </c>
      <c r="G105" s="1" t="s">
        <v>899</v>
      </c>
      <c r="H105" s="1" t="s">
        <v>791</v>
      </c>
      <c r="I105" s="1" t="s">
        <v>814</v>
      </c>
      <c r="J105" s="1" t="s">
        <v>1081</v>
      </c>
    </row>
    <row r="106" spans="2:10" ht="12.75">
      <c r="B106" s="1">
        <v>6</v>
      </c>
      <c r="C106" s="1" t="s">
        <v>955</v>
      </c>
      <c r="D106" s="1" t="s">
        <v>1073</v>
      </c>
      <c r="G106" s="1" t="s">
        <v>1090</v>
      </c>
      <c r="H106" s="1" t="s">
        <v>963</v>
      </c>
      <c r="I106" s="1" t="s">
        <v>852</v>
      </c>
      <c r="J106" s="1" t="s">
        <v>1056</v>
      </c>
    </row>
    <row r="107" spans="2:10" ht="12.75">
      <c r="B107" s="1">
        <v>4</v>
      </c>
      <c r="C107" s="1" t="s">
        <v>956</v>
      </c>
      <c r="D107" s="1" t="s">
        <v>1193</v>
      </c>
      <c r="G107" s="1" t="s">
        <v>1352</v>
      </c>
      <c r="I107" s="1" t="s">
        <v>879</v>
      </c>
      <c r="J107" s="1" t="s">
        <v>1019</v>
      </c>
    </row>
    <row r="108" spans="2:3" ht="12.75">
      <c r="B108" s="1">
        <v>2</v>
      </c>
      <c r="C108" s="1" t="s">
        <v>957</v>
      </c>
    </row>
    <row r="109" spans="2:3" ht="12.75">
      <c r="B109" s="1">
        <v>1</v>
      </c>
      <c r="C109" s="1" t="s">
        <v>958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DyeStatCal - internet home of California track</dc:title>
  <dc:subject/>
  <dc:creator>Hank Lawson</dc:creator>
  <cp:keywords/>
  <dc:description/>
  <cp:lastModifiedBy>Hank Lawson</cp:lastModifiedBy>
  <cp:lastPrinted>2004-04-23T05:16:35Z</cp:lastPrinted>
  <dcterms:created xsi:type="dcterms:W3CDTF">2002-02-27T04:35:12Z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