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2120" windowHeight="8835" activeTab="2"/>
  </bookViews>
  <sheets>
    <sheet name="TOP15" sheetId="1" r:id="rId1"/>
    <sheet name="CCS_Top_M" sheetId="2" r:id="rId2"/>
    <sheet name="CCS_Top_F" sheetId="3" r:id="rId3"/>
    <sheet name="Teams" sheetId="4" r:id="rId4"/>
    <sheet name="SCVAL_M" sheetId="5" r:id="rId5"/>
    <sheet name="SCVAL_F" sheetId="6" r:id="rId6"/>
  </sheets>
  <definedNames/>
  <calcPr fullCalcOnLoad="1"/>
</workbook>
</file>

<file path=xl/sharedStrings.xml><?xml version="1.0" encoding="utf-8"?>
<sst xmlns="http://schemas.openxmlformats.org/spreadsheetml/2006/main" count="10227" uniqueCount="2305">
  <si>
    <t>:16.34F w3.2 CCS Tr(3rd-H4)</t>
  </si>
  <si>
    <t>Van Vlassalear, Kristien</t>
  </si>
  <si>
    <t>CCS Tr (4th-H4)</t>
  </si>
  <si>
    <t>wind 3.2</t>
  </si>
  <si>
    <t>00:16.35</t>
  </si>
  <si>
    <t>CCS Tr (2nd-H3)</t>
  </si>
  <si>
    <t>00:16.36</t>
  </si>
  <si>
    <t>CCS Tr (3rd-H3)</t>
  </si>
  <si>
    <t>00:16.77</t>
  </si>
  <si>
    <t>Okuji, Kelli</t>
  </si>
  <si>
    <t>RLS</t>
  </si>
  <si>
    <t>00:16.26</t>
  </si>
  <si>
    <t>CCS Tr (5th-H2)</t>
  </si>
  <si>
    <t>CCS Tr (6th-H2)</t>
  </si>
  <si>
    <t>00:16.78</t>
  </si>
  <si>
    <t>00:16.56</t>
  </si>
  <si>
    <t>00:58.06</t>
  </si>
  <si>
    <t>01:00.09</t>
  </si>
  <si>
    <t>00:59.83</t>
  </si>
  <si>
    <t>01:00.55</t>
  </si>
  <si>
    <t>Solodavini, Victoria</t>
  </si>
  <si>
    <t>01:00.07</t>
  </si>
  <si>
    <t>:12.20F w2.3 CCS Tr(2nd)</t>
  </si>
  <si>
    <t>00:12.58</t>
  </si>
  <si>
    <t>:12.71F w3.0 CCS Tr(8th)</t>
  </si>
  <si>
    <t>00:12.79</t>
  </si>
  <si>
    <t>:12.74F w3.0 CCS Tr(4th-H2)</t>
  </si>
  <si>
    <t>:12.92F w3.0 CCS Tr(5th-H2)</t>
  </si>
  <si>
    <t>:12.72F 2.3 CCS Tr(3rd-H3)</t>
  </si>
  <si>
    <t>00:12.95</t>
  </si>
  <si>
    <t>:12.85F w+2 SCVAL(4th)</t>
  </si>
  <si>
    <t>00:12.92</t>
  </si>
  <si>
    <t>CCS Tr 3rd-H4)</t>
  </si>
  <si>
    <t>02:19.45</t>
  </si>
  <si>
    <t>02:20.24</t>
  </si>
  <si>
    <t>CCS Tr (2nd-H1)</t>
  </si>
  <si>
    <t>02:24.09</t>
  </si>
  <si>
    <t>02:22.37</t>
  </si>
  <si>
    <t>00:45.62</t>
  </si>
  <si>
    <t>00:46.02</t>
  </si>
  <si>
    <t>00:46.66</t>
  </si>
  <si>
    <t>CCS Tr (6th-T)</t>
  </si>
  <si>
    <t>VanBuren, Kendra</t>
  </si>
  <si>
    <t>00:48.16</t>
  </si>
  <si>
    <t>00:48.06</t>
  </si>
  <si>
    <t>00:24.89</t>
  </si>
  <si>
    <t>00:25.79</t>
  </si>
  <si>
    <t>00:26.06</t>
  </si>
  <si>
    <t>00:26.09</t>
  </si>
  <si>
    <t>Clancy, Darragh</t>
  </si>
  <si>
    <t>CCS Tr (2nd-H2)</t>
  </si>
  <si>
    <t>Meyer, Michelle</t>
  </si>
  <si>
    <t>04:02.85</t>
  </si>
  <si>
    <t>04:07.34</t>
  </si>
  <si>
    <t>04:09.83</t>
  </si>
  <si>
    <t>04:09.20</t>
  </si>
  <si>
    <t>04:17.74</t>
  </si>
  <si>
    <t>04:09.81</t>
  </si>
  <si>
    <t>04:13.81</t>
  </si>
  <si>
    <t>04:12.05</t>
  </si>
  <si>
    <t>CCS Tr 3rd-H5)</t>
  </si>
  <si>
    <t>CCS Tr (4th-H5)</t>
  </si>
  <si>
    <t>04:17.82</t>
  </si>
  <si>
    <t>Burghall, Courtney</t>
  </si>
  <si>
    <t>CCS Tr (11th-T)</t>
  </si>
  <si>
    <t>11'06</t>
  </si>
  <si>
    <t>CCS Tr (8th-T)</t>
  </si>
  <si>
    <t>Almond, Kate</t>
  </si>
  <si>
    <t>Gonzales</t>
  </si>
  <si>
    <t>19'06 w2.3 CCS Tr(1st)</t>
  </si>
  <si>
    <t>119'10</t>
  </si>
  <si>
    <t>116'02</t>
  </si>
  <si>
    <t>43'02</t>
  </si>
  <si>
    <t>40'03.75</t>
  </si>
  <si>
    <t>39'10.5</t>
  </si>
  <si>
    <t>Horowitz, Amanda</t>
  </si>
  <si>
    <t>Barnes, Clarissa</t>
  </si>
  <si>
    <t>00:22.73</t>
  </si>
  <si>
    <t>09:54.7</t>
  </si>
  <si>
    <t>MTAL (3rd)</t>
  </si>
  <si>
    <t>Rodriquez, Manuel</t>
  </si>
  <si>
    <t>MTAL (4th)</t>
  </si>
  <si>
    <t>00:50.42</t>
  </si>
  <si>
    <t>Top 8 (8th)</t>
  </si>
  <si>
    <t>Top 8 (10th)</t>
  </si>
  <si>
    <t>Top 8 (12th)</t>
  </si>
  <si>
    <t>Top 8 (14th)</t>
  </si>
  <si>
    <t>Top 8 (2nd)</t>
  </si>
  <si>
    <t>Top 8 (4th)</t>
  </si>
  <si>
    <t>00:44.11</t>
  </si>
  <si>
    <t>Top 8 (7th)</t>
  </si>
  <si>
    <t>Top 8 (11th)</t>
  </si>
  <si>
    <t>Bill Kearney (2nd)</t>
  </si>
  <si>
    <t>00:44.05</t>
  </si>
  <si>
    <t>04:57.60</t>
  </si>
  <si>
    <t>05:06.23</t>
  </si>
  <si>
    <t>05:06.67</t>
  </si>
  <si>
    <t>04:20.48</t>
  </si>
  <si>
    <t>04:27.86</t>
  </si>
  <si>
    <t>Top 8 (13th)</t>
  </si>
  <si>
    <t>Gill, Jeff</t>
  </si>
  <si>
    <t>Figueroa, Jorji</t>
  </si>
  <si>
    <t>00:15.43</t>
  </si>
  <si>
    <t>00:15.99</t>
  </si>
  <si>
    <t>00:15.85</t>
  </si>
  <si>
    <t>Top 8 (9th)</t>
  </si>
  <si>
    <t>00:16.97</t>
  </si>
  <si>
    <t>Top 8 (1st leg 4x4)</t>
  </si>
  <si>
    <t>Bordoini, Matt</t>
  </si>
  <si>
    <t>00:51.15</t>
  </si>
  <si>
    <t>Frudden, Trisha</t>
  </si>
  <si>
    <t>00:12.77</t>
  </si>
  <si>
    <t>Top 8 (1st-F/S)</t>
  </si>
  <si>
    <t>00:11.13</t>
  </si>
  <si>
    <t>01:55.10</t>
  </si>
  <si>
    <t>01:55.35</t>
  </si>
  <si>
    <t>01:56.58</t>
  </si>
  <si>
    <t>01:57.62</t>
  </si>
  <si>
    <t>01:58.43</t>
  </si>
  <si>
    <t>01:59.08</t>
  </si>
  <si>
    <t>01:59.73</t>
  </si>
  <si>
    <t>Rivera, Jonathan</t>
  </si>
  <si>
    <t>Taylor Franklin</t>
  </si>
  <si>
    <t>5'01.75</t>
  </si>
  <si>
    <t>Vs Gilroy (1st)</t>
  </si>
  <si>
    <t>00:25.51</t>
  </si>
  <si>
    <t>Oliveros, Jorge</t>
  </si>
  <si>
    <t>09:23.19</t>
  </si>
  <si>
    <t>Martinez, Oscar</t>
  </si>
  <si>
    <t>09:47.74</t>
  </si>
  <si>
    <t>Delavrenti, Michael</t>
  </si>
  <si>
    <t>09:52.79</t>
  </si>
  <si>
    <t>09:39.51</t>
  </si>
  <si>
    <t>10:48.44</t>
  </si>
  <si>
    <t>10:58.22</t>
  </si>
  <si>
    <t>10:58.84</t>
  </si>
  <si>
    <t>11:13.15</t>
  </si>
  <si>
    <t>Doniger, Alison</t>
  </si>
  <si>
    <t>11:40.79</t>
  </si>
  <si>
    <t>11:42.90</t>
  </si>
  <si>
    <t>11:44.28</t>
  </si>
  <si>
    <t>Nicewonger, Ariana</t>
  </si>
  <si>
    <t>11:48.28</t>
  </si>
  <si>
    <t>03:29.10</t>
  </si>
  <si>
    <t>04:07.74</t>
  </si>
  <si>
    <t>04:13.48</t>
  </si>
  <si>
    <t>04:14.17</t>
  </si>
  <si>
    <t>Moorty, Kiran</t>
  </si>
  <si>
    <t>00:15.15</t>
  </si>
  <si>
    <t>Stone, Jabari</t>
  </si>
  <si>
    <t>Love, Clarence</t>
  </si>
  <si>
    <t>00:40.95</t>
  </si>
  <si>
    <t>00:22.26</t>
  </si>
  <si>
    <t>MBL (3rd)</t>
  </si>
  <si>
    <t>00:22.51</t>
  </si>
  <si>
    <t>03:30.28</t>
  </si>
  <si>
    <t>Rambo, Sade</t>
  </si>
  <si>
    <t>BA Top 8 (1st-H4)</t>
  </si>
  <si>
    <t>01:00.60</t>
  </si>
  <si>
    <t>34'04.5</t>
  </si>
  <si>
    <t>04:27.14</t>
  </si>
  <si>
    <t>Top 8 (2nd-F/s)</t>
  </si>
  <si>
    <t>04:28.38</t>
  </si>
  <si>
    <t>21'09</t>
  </si>
  <si>
    <t>21'02</t>
  </si>
  <si>
    <t>Top 8 (5th-T)</t>
  </si>
  <si>
    <t>45'00.25</t>
  </si>
  <si>
    <t>17'07</t>
  </si>
  <si>
    <t>17'03.25</t>
  </si>
  <si>
    <t>16'09.25</t>
  </si>
  <si>
    <t>Smith, Tommy</t>
  </si>
  <si>
    <t>Ghigleri, Dan</t>
  </si>
  <si>
    <t>Louie, Jeff</t>
  </si>
  <si>
    <t>Campi, Ben</t>
  </si>
  <si>
    <t>157'01</t>
  </si>
  <si>
    <t>Brooks, Danny</t>
  </si>
  <si>
    <t>44'07</t>
  </si>
  <si>
    <t>Unciano, Chris</t>
  </si>
  <si>
    <t>McGaster, Jeffrey</t>
  </si>
  <si>
    <t>Hewett, Zach</t>
  </si>
  <si>
    <t>ND - Salinas</t>
  </si>
  <si>
    <t>Johnson, Brian</t>
  </si>
  <si>
    <t>00:15.23</t>
  </si>
  <si>
    <t>00:44.25</t>
  </si>
  <si>
    <t>03:30.49</t>
  </si>
  <si>
    <t>03:34.03</t>
  </si>
  <si>
    <t>03:37.67</t>
  </si>
  <si>
    <t>Anderson, Deanna</t>
  </si>
  <si>
    <t>02:18.4</t>
  </si>
  <si>
    <t>Vs Harbor (2nd)</t>
  </si>
  <si>
    <t>02:22.1</t>
  </si>
  <si>
    <t>White, Cory</t>
  </si>
  <si>
    <t>01:59.58</t>
  </si>
  <si>
    <t>Arcadia Sat (8th-H1)</t>
  </si>
  <si>
    <t>04:20.59</t>
  </si>
  <si>
    <t>Arcadia Sat (1st-H1)</t>
  </si>
  <si>
    <t>Arcadia Sat (9th)</t>
  </si>
  <si>
    <t>04:49.93</t>
  </si>
  <si>
    <t>Arcadia Inv (2nd)</t>
  </si>
  <si>
    <t>04:59.35</t>
  </si>
  <si>
    <t>Arcadia Inv (10th)</t>
  </si>
  <si>
    <t>10:33.04</t>
  </si>
  <si>
    <t>00:43.95</t>
  </si>
  <si>
    <t>SCCAL (1st)</t>
  </si>
  <si>
    <t>00:44.02</t>
  </si>
  <si>
    <t>SCCAL (2nd)</t>
  </si>
  <si>
    <t>SCCAL (3rd)</t>
  </si>
  <si>
    <t>00:44.61</t>
  </si>
  <si>
    <t>SCCAL (4th)</t>
  </si>
  <si>
    <t>00:44.69</t>
  </si>
  <si>
    <t>Branson, Michael</t>
  </si>
  <si>
    <t>00:50.53</t>
  </si>
  <si>
    <t>00:41.98</t>
  </si>
  <si>
    <t>03:26.95</t>
  </si>
  <si>
    <t>23'02</t>
  </si>
  <si>
    <t>22'04</t>
  </si>
  <si>
    <t>VanSant, Pete</t>
  </si>
  <si>
    <t>42'02</t>
  </si>
  <si>
    <t>41'11.75</t>
  </si>
  <si>
    <t>Lopez, Benji</t>
  </si>
  <si>
    <t>Ottley, Jarod</t>
  </si>
  <si>
    <t>00:49.81</t>
  </si>
  <si>
    <t>00:50.36</t>
  </si>
  <si>
    <t>:52.59F DAL(5th)</t>
  </si>
  <si>
    <t>Van Ausdall, Jessica</t>
  </si>
  <si>
    <t>05:15.41</t>
  </si>
  <si>
    <t>Anderson, Hannah</t>
  </si>
  <si>
    <t>05:19.05</t>
  </si>
  <si>
    <t>Sheredy, Corey</t>
  </si>
  <si>
    <t>00:16.64</t>
  </si>
  <si>
    <t>Walden, Annie</t>
  </si>
  <si>
    <t>01:00.68</t>
  </si>
  <si>
    <t>00:12.81</t>
  </si>
  <si>
    <t>00:12.87</t>
  </si>
  <si>
    <t>wind + 2.0</t>
  </si>
  <si>
    <t>Maleta, Mary</t>
  </si>
  <si>
    <t>2:20.32F SCCAL(2nd)</t>
  </si>
  <si>
    <t>00:44.93</t>
  </si>
  <si>
    <t>00:47.54</t>
  </si>
  <si>
    <t>00:26.45</t>
  </si>
  <si>
    <t>04:11.87</t>
  </si>
  <si>
    <t>12'02</t>
  </si>
  <si>
    <t>16'07</t>
  </si>
  <si>
    <t>French, Emily</t>
  </si>
  <si>
    <t>36'02</t>
  </si>
  <si>
    <t>35'07</t>
  </si>
  <si>
    <t>35'04.75</t>
  </si>
  <si>
    <t>35'03.5</t>
  </si>
  <si>
    <t>00:16.4</t>
  </si>
  <si>
    <t>00:12.6</t>
  </si>
  <si>
    <t>00:21.8</t>
  </si>
  <si>
    <t>116'01</t>
  </si>
  <si>
    <t>115'10</t>
  </si>
  <si>
    <t>112'04</t>
  </si>
  <si>
    <t>111'04</t>
  </si>
  <si>
    <t>Brooks, Katie</t>
  </si>
  <si>
    <t>Arcadia Inv (5th)</t>
  </si>
  <si>
    <t>10:45.01</t>
  </si>
  <si>
    <t>Arcadia Inv (8th)</t>
  </si>
  <si>
    <t>00:10.79</t>
  </si>
  <si>
    <t>01:52.85</t>
  </si>
  <si>
    <t>Mineau, Jeremy</t>
  </si>
  <si>
    <t>Arcadia Sat (8th-H2)</t>
  </si>
  <si>
    <t>02:19.87</t>
  </si>
  <si>
    <t>F</t>
  </si>
  <si>
    <t>SLV</t>
  </si>
  <si>
    <t>Y</t>
  </si>
  <si>
    <t>M</t>
  </si>
  <si>
    <t>Event</t>
  </si>
  <si>
    <t>Rnk</t>
  </si>
  <si>
    <t>FAT</t>
  </si>
  <si>
    <t>School</t>
  </si>
  <si>
    <t>Athlete Name</t>
  </si>
  <si>
    <t>M/Y</t>
  </si>
  <si>
    <t>Thornberry, Amanda</t>
  </si>
  <si>
    <t>12</t>
  </si>
  <si>
    <t>Ashley, Chris</t>
  </si>
  <si>
    <t>Cunningham, Nick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</si>
  <si>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</si>
  <si>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</si>
  <si>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</si>
  <si>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</si>
  <si>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</si>
  <si>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</si>
  <si>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</si>
  <si>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</si>
  <si>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</si>
  <si>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</si>
  <si>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</si>
  <si>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</si>
  <si>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</si>
  <si>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</si>
  <si>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</si>
  <si>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</si>
  <si>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</si>
  <si>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</si>
  <si>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</si>
  <si>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</si>
  <si>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</si>
  <si>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</si>
  <si>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</si>
  <si>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</si>
  <si>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</si>
  <si>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00:48.78</t>
  </si>
  <si>
    <t>MBL (1st)</t>
  </si>
  <si>
    <t>00:49.43</t>
  </si>
  <si>
    <t>00:44.14</t>
  </si>
  <si>
    <t>00:49.0</t>
  </si>
  <si>
    <t>01:58.1</t>
  </si>
  <si>
    <t>Fernandez, Thomas</t>
  </si>
  <si>
    <t>Deal, Chris</t>
  </si>
  <si>
    <t>Starritt, Stephanie</t>
  </si>
  <si>
    <t>hide --&gt;</t>
  </si>
  <si>
    <t>Meet (Pl)</t>
  </si>
  <si>
    <t>Grelli, Melissa</t>
  </si>
  <si>
    <t>Sevor, Shannon</t>
  </si>
  <si>
    <t>Belser, Jared</t>
  </si>
  <si>
    <t>Original Mrk</t>
  </si>
  <si>
    <t>Conv Mark</t>
  </si>
  <si>
    <t>Williams, Mandy</t>
  </si>
  <si>
    <t>Independence</t>
  </si>
  <si>
    <t>Soeung, Jack</t>
  </si>
  <si>
    <t>Riordan</t>
  </si>
  <si>
    <t>Mt Pleasant</t>
  </si>
  <si>
    <t>Bellarmine</t>
  </si>
  <si>
    <t>Los Gatos</t>
  </si>
  <si>
    <t>Myles, Jade</t>
  </si>
  <si>
    <t>Tran, Minh</t>
  </si>
  <si>
    <t>Wright, Eric</t>
  </si>
  <si>
    <t>Graham, Ruth</t>
  </si>
  <si>
    <t>Monterey</t>
  </si>
  <si>
    <t>Aptos</t>
  </si>
  <si>
    <t>San Benito Hollister</t>
  </si>
  <si>
    <t>Prospect</t>
  </si>
  <si>
    <t>Valley Christian</t>
  </si>
  <si>
    <t>Wilcox</t>
  </si>
  <si>
    <t>Aragon</t>
  </si>
  <si>
    <t>Saratoga</t>
  </si>
  <si>
    <t>Overfelt</t>
  </si>
  <si>
    <t>N Salinas</t>
  </si>
  <si>
    <t>Lynbrook</t>
  </si>
  <si>
    <t>Mitty</t>
  </si>
  <si>
    <t>Lim, Simon</t>
  </si>
  <si>
    <t>00:12.06</t>
  </si>
  <si>
    <t>St Ignatius</t>
  </si>
  <si>
    <t>Serra</t>
  </si>
  <si>
    <t>Milpitas</t>
  </si>
  <si>
    <t>Carmel</t>
  </si>
  <si>
    <t>Johnson, Nick</t>
  </si>
  <si>
    <t>Clinton, Nick</t>
  </si>
  <si>
    <t>Del Mar</t>
  </si>
  <si>
    <t>Piedmont Hills</t>
  </si>
  <si>
    <t>Gunn</t>
  </si>
  <si>
    <t>Parcel, Patrick</t>
  </si>
  <si>
    <t>Willow Glen</t>
  </si>
  <si>
    <t>Monta Vista</t>
  </si>
  <si>
    <t>Boulton, Mike</t>
  </si>
  <si>
    <t>St Francis</t>
  </si>
  <si>
    <t>Pioneer</t>
  </si>
  <si>
    <t>Keegan, Jhak</t>
  </si>
  <si>
    <t>Westmont</t>
  </si>
  <si>
    <t>Santa Teresa</t>
  </si>
  <si>
    <t>Hicks, Brian</t>
  </si>
  <si>
    <t>Barkley, Matt</t>
  </si>
  <si>
    <t>Fremont</t>
  </si>
  <si>
    <t>Palo Alto</t>
  </si>
  <si>
    <t>Shueurman, Nick</t>
  </si>
  <si>
    <t>Presentation</t>
  </si>
  <si>
    <t>Westmoor</t>
  </si>
  <si>
    <t>Santa Clara</t>
  </si>
  <si>
    <t>Povio, Danielle</t>
  </si>
  <si>
    <t>Jenke, Libby</t>
  </si>
  <si>
    <t>Menlo</t>
  </si>
  <si>
    <t>Viehwig, Ciara</t>
  </si>
  <si>
    <t>Nguyen, Marie</t>
  </si>
  <si>
    <t>Kim, Erinn</t>
  </si>
  <si>
    <t>Hall, Stella</t>
  </si>
  <si>
    <t>Menlo-Atherton</t>
  </si>
  <si>
    <t>Castilleja</t>
  </si>
  <si>
    <t>Becker, Galina</t>
  </si>
  <si>
    <t>Roberts, Laurie</t>
  </si>
  <si>
    <t>Taylor, Sophie</t>
  </si>
  <si>
    <t>York</t>
  </si>
  <si>
    <t>Notre Dame - Belmont</t>
  </si>
  <si>
    <t>Soquel</t>
  </si>
  <si>
    <t>Haussler, Gretchen</t>
  </si>
  <si>
    <t>Santa Cruz</t>
  </si>
  <si>
    <t>Harbor</t>
  </si>
  <si>
    <t>Burns, Amanda</t>
  </si>
  <si>
    <t>Cortez, Crystal</t>
  </si>
  <si>
    <t>Loftin, Kirsten</t>
  </si>
  <si>
    <t>Flint, Madeline</t>
  </si>
  <si>
    <t>Scotts Valley</t>
  </si>
  <si>
    <t>Watsonville</t>
  </si>
  <si>
    <t>Kawahata, Stacey</t>
  </si>
  <si>
    <t>Johansen, Bethany</t>
  </si>
  <si>
    <t>Lick</t>
  </si>
  <si>
    <t>McPherson, Cherie</t>
  </si>
  <si>
    <t>Silver Creek</t>
  </si>
  <si>
    <t>Oak Grove</t>
  </si>
  <si>
    <t>Seaside</t>
  </si>
  <si>
    <t>King City</t>
  </si>
  <si>
    <t>N Monterey</t>
  </si>
  <si>
    <t>Stanton, Sally</t>
  </si>
  <si>
    <t>Penner, Carolyn</t>
  </si>
  <si>
    <t>Dunn, Alex</t>
  </si>
  <si>
    <t>Sheredy, Cory</t>
  </si>
  <si>
    <t>Hamilton, Stephanie</t>
  </si>
  <si>
    <t>Griffith, Mackenzie</t>
  </si>
  <si>
    <t>Salinas</t>
  </si>
  <si>
    <t>Gilroy</t>
  </si>
  <si>
    <t>Leland</t>
  </si>
  <si>
    <t>Leigh</t>
  </si>
  <si>
    <t>Los Altos</t>
  </si>
  <si>
    <t>Homestead</t>
  </si>
  <si>
    <t>Cupertino</t>
  </si>
  <si>
    <t>Underwood, Dana</t>
  </si>
  <si>
    <t>Branham</t>
  </si>
  <si>
    <t>Fobbs-Valentino, Angelo</t>
  </si>
  <si>
    <t xml:space="preserve">Ingram, </t>
  </si>
  <si>
    <t>BVAL-WV (1st)</t>
  </si>
  <si>
    <t>00:10.92</t>
  </si>
  <si>
    <t xml:space="preserve">Sullivan, </t>
  </si>
  <si>
    <t>BVAL-WV (2nd)</t>
  </si>
  <si>
    <t>BVAL-WV (3rd)</t>
  </si>
  <si>
    <t>00:22.28</t>
  </si>
  <si>
    <t>wind +2.0</t>
  </si>
  <si>
    <t>Evans, Jacob</t>
  </si>
  <si>
    <t>Nevitt, Casey</t>
  </si>
  <si>
    <t>Carlmont</t>
  </si>
  <si>
    <t>Jennings, Robert</t>
  </si>
  <si>
    <t>Ruiz, Naomi</t>
  </si>
  <si>
    <t>Wing, Evelyn</t>
  </si>
  <si>
    <t>Diaz, Breanne</t>
  </si>
  <si>
    <t>Sparrow, Allison</t>
  </si>
  <si>
    <t>Brown, Laura</t>
  </si>
  <si>
    <t>Maulke, Marilyn</t>
  </si>
  <si>
    <t>Amyanwu, Kalechi</t>
  </si>
  <si>
    <t>Becker, Erin</t>
  </si>
  <si>
    <t>De la Fuente, Krisha</t>
  </si>
  <si>
    <t>Sacred Heart Cath</t>
  </si>
  <si>
    <t>Plank, McKayla</t>
  </si>
  <si>
    <t>Gallagher, Michelle</t>
  </si>
  <si>
    <t>Chen, Julie</t>
  </si>
  <si>
    <t>Mtn View</t>
  </si>
  <si>
    <t>Greenfield</t>
  </si>
  <si>
    <t>Murrell, Christina</t>
  </si>
  <si>
    <t>Puckett, Ryan</t>
  </si>
  <si>
    <t>Tuosto, Joel</t>
  </si>
  <si>
    <t>O'Connor, Matt</t>
  </si>
  <si>
    <t>Smith, Sharell</t>
  </si>
  <si>
    <t>Pink, Marie</t>
  </si>
  <si>
    <t>10'00</t>
  </si>
  <si>
    <t>10'06</t>
  </si>
  <si>
    <t>5'05</t>
  </si>
  <si>
    <t>6'02</t>
  </si>
  <si>
    <t>14'00</t>
  </si>
  <si>
    <t>Yerba Buena</t>
  </si>
  <si>
    <t>Monfort, Ashley</t>
  </si>
  <si>
    <t>Faules, Will</t>
  </si>
  <si>
    <t>Kay, Nik</t>
  </si>
  <si>
    <t>King, Brittany</t>
  </si>
  <si>
    <t>Miller, Allie</t>
  </si>
  <si>
    <t>Sias, Kyle</t>
  </si>
  <si>
    <t>Ratkovich, Kylie</t>
  </si>
  <si>
    <t>Huff, Chelsea</t>
  </si>
  <si>
    <t>5'02</t>
  </si>
  <si>
    <t>Bynum, Mandy</t>
  </si>
  <si>
    <t>Hsieh, Jonathan</t>
  </si>
  <si>
    <t>Lucio, Alex</t>
  </si>
  <si>
    <t>13'06</t>
  </si>
  <si>
    <t>Johnson, Michelle</t>
  </si>
  <si>
    <t>Bennett, Jah</t>
  </si>
  <si>
    <t>Kiel, Sandra</t>
  </si>
  <si>
    <t>Guney, Alex</t>
  </si>
  <si>
    <t>Mills</t>
  </si>
  <si>
    <t>Crowley, Rebecca</t>
  </si>
  <si>
    <t>Redwood Christian</t>
  </si>
  <si>
    <t>Johnson, Chris</t>
  </si>
  <si>
    <t>Young, Kerry</t>
  </si>
  <si>
    <t>Lopez, Brian</t>
  </si>
  <si>
    <t>5'06</t>
  </si>
  <si>
    <t>Bordoni, Matt</t>
  </si>
  <si>
    <t>Furnari, Chris</t>
  </si>
  <si>
    <t>Welch, Jack</t>
  </si>
  <si>
    <t>Oberst, Robert</t>
  </si>
  <si>
    <t>Wusu, Tolu</t>
  </si>
  <si>
    <t>Zawolski, Katrina</t>
  </si>
  <si>
    <t>Mulenberg, Kristen</t>
  </si>
  <si>
    <t>Kritzer, Bobby</t>
  </si>
  <si>
    <t>Doolittle, Jane</t>
  </si>
  <si>
    <t>Woodside</t>
  </si>
  <si>
    <t>Keating, Chip</t>
  </si>
  <si>
    <t>Ford, Marcus</t>
  </si>
  <si>
    <t>Romo, Emily</t>
  </si>
  <si>
    <t>Salamon, Jackie</t>
  </si>
  <si>
    <t>01:54.12</t>
  </si>
  <si>
    <t>State (7th)</t>
  </si>
  <si>
    <t>Elerick, Jenna</t>
  </si>
  <si>
    <t>Vandermolen, Natascha</t>
  </si>
  <si>
    <t xml:space="preserve">4x100 relay - </t>
  </si>
  <si>
    <t xml:space="preserve">400 - </t>
  </si>
  <si>
    <t xml:space="preserve">100 - </t>
  </si>
  <si>
    <t xml:space="preserve">800 - </t>
  </si>
  <si>
    <t xml:space="preserve">300LH - </t>
  </si>
  <si>
    <t xml:space="preserve">100LH - </t>
  </si>
  <si>
    <t xml:space="preserve">200 - </t>
  </si>
  <si>
    <t xml:space="preserve">4x400 relay - </t>
  </si>
  <si>
    <t xml:space="preserve">HJ - </t>
  </si>
  <si>
    <t xml:space="preserve">LJ - </t>
  </si>
  <si>
    <t xml:space="preserve">TJ - </t>
  </si>
  <si>
    <t xml:space="preserve">D - </t>
  </si>
  <si>
    <t xml:space="preserve">SP - </t>
  </si>
  <si>
    <t xml:space="preserve">PV - </t>
  </si>
  <si>
    <t xml:space="preserve">110HH - </t>
  </si>
  <si>
    <t xml:space="preserve">300IH - </t>
  </si>
  <si>
    <t>Doucet, Reggie</t>
  </si>
  <si>
    <t>Bianchi, Steven</t>
  </si>
  <si>
    <t>Lipkin, Andrew</t>
  </si>
  <si>
    <t>Esselbach, Danny</t>
  </si>
  <si>
    <t xml:space="preserve">1600 - </t>
  </si>
  <si>
    <t xml:space="preserve">3200 - </t>
  </si>
  <si>
    <t>Tolbert, Jacob</t>
  </si>
  <si>
    <t>Horlick, Steve</t>
  </si>
  <si>
    <t>Solla, Charmine</t>
  </si>
  <si>
    <t>Eckels, Stephanie</t>
  </si>
  <si>
    <t>Kirk, Yvette</t>
  </si>
  <si>
    <t>Grilli, Matt</t>
  </si>
  <si>
    <t>Mattinson, Darren</t>
  </si>
  <si>
    <t>Vanderzanden, Kyle</t>
  </si>
  <si>
    <t>Odle, Stevie</t>
  </si>
  <si>
    <t>23'04.75</t>
  </si>
  <si>
    <t>LGAC#2 (1st)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</si>
  <si>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</si>
  <si>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</si>
  <si>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</si>
  <si>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</si>
  <si>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</si>
  <si>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</si>
  <si>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</si>
  <si>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</si>
  <si>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</si>
  <si>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</si>
  <si>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</si>
  <si>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13</t>
  </si>
  <si>
    <t>14</t>
  </si>
  <si>
    <t>15</t>
  </si>
  <si>
    <t>16</t>
  </si>
  <si>
    <t>17</t>
  </si>
  <si>
    <t>18</t>
  </si>
  <si>
    <t>19</t>
  </si>
  <si>
    <t>20</t>
  </si>
  <si>
    <t>6'00</t>
  </si>
  <si>
    <t>LGAC#3 (1st)</t>
  </si>
  <si>
    <t>21</t>
  </si>
  <si>
    <t>22</t>
  </si>
  <si>
    <t>Losovatskya, Lisa</t>
  </si>
  <si>
    <t>Roberts, Durrell</t>
  </si>
  <si>
    <t>Wong, Garrick</t>
  </si>
  <si>
    <t>LGAC#7 (1st)</t>
  </si>
  <si>
    <t>36'04.5</t>
  </si>
  <si>
    <t>10'08</t>
  </si>
  <si>
    <t>51'04</t>
  </si>
  <si>
    <t>LA Indoor (10th)</t>
  </si>
  <si>
    <t>Samples, Jessie</t>
  </si>
  <si>
    <t>Blanchard, Chad</t>
  </si>
  <si>
    <t>Young, Nathan</t>
  </si>
  <si>
    <t>Reno Indoor Vault Summit (H8-2nd)</t>
  </si>
  <si>
    <t>LGAC#8 (1st)</t>
  </si>
  <si>
    <t>LGAC#8 (2nd)</t>
  </si>
  <si>
    <t>Chang, Allan</t>
  </si>
  <si>
    <t>40'10</t>
  </si>
  <si>
    <t>143'10</t>
  </si>
  <si>
    <t>Baumann, Brandon</t>
  </si>
  <si>
    <t>Kahn, Taimur</t>
  </si>
  <si>
    <t>Bencomo, Chris</t>
  </si>
  <si>
    <t>SC Relays (1st)</t>
  </si>
  <si>
    <t>Bellarmine Relays (1st)</t>
  </si>
  <si>
    <t>5'00</t>
  </si>
  <si>
    <t>Costanzo, Brittany</t>
  </si>
  <si>
    <t>Green, Nick</t>
  </si>
  <si>
    <t>Hewett, Zack</t>
  </si>
  <si>
    <t>Aptos All Comer</t>
  </si>
  <si>
    <t>Adams, Annie</t>
  </si>
  <si>
    <t>11:42.0</t>
  </si>
  <si>
    <t>Sanders, Patty</t>
  </si>
  <si>
    <t>Hinga, Tommy</t>
  </si>
  <si>
    <t>Samples, Jesse</t>
  </si>
  <si>
    <t>El Camino</t>
  </si>
  <si>
    <t>San Mateo</t>
  </si>
  <si>
    <t>Hisatake, Ray</t>
  </si>
  <si>
    <t>45'10</t>
  </si>
  <si>
    <t xml:space="preserve">Unciano, </t>
  </si>
  <si>
    <t>33'09.5</t>
  </si>
  <si>
    <t>Sumpter, Eddie</t>
  </si>
  <si>
    <t>K-Bell (2nd)</t>
  </si>
  <si>
    <t>MP Relays (2nd)</t>
  </si>
  <si>
    <t>Wildcat (2nd)</t>
  </si>
  <si>
    <t/>
  </si>
  <si>
    <t>Dirks, Taft</t>
  </si>
  <si>
    <t>Yow, Jason</t>
  </si>
  <si>
    <t>Sitler, Ben</t>
  </si>
  <si>
    <t>sort O</t>
  </si>
  <si>
    <t>00:14.4</t>
  </si>
  <si>
    <t>K-Bell (1st)</t>
  </si>
  <si>
    <t>00:15.32</t>
  </si>
  <si>
    <t>00:15.97</t>
  </si>
  <si>
    <t>Wakatsuki, Ko</t>
  </si>
  <si>
    <t>K-Bell (4th)</t>
  </si>
  <si>
    <t>Grilli, Pat</t>
  </si>
  <si>
    <t>00:11.46</t>
  </si>
  <si>
    <t>Lopes, Sean</t>
  </si>
  <si>
    <t>00:39.71</t>
  </si>
  <si>
    <t>K-Bell (3rd)</t>
  </si>
  <si>
    <t>03:37.84</t>
  </si>
  <si>
    <t>Jones, Christine</t>
  </si>
  <si>
    <t>Meyers, Michelle</t>
  </si>
  <si>
    <t>Evie, Aura</t>
  </si>
  <si>
    <t>Carter, Khrystal</t>
  </si>
  <si>
    <t>02:20.1</t>
  </si>
  <si>
    <t>Yee, Veronica</t>
  </si>
  <si>
    <t>00:27.07</t>
  </si>
  <si>
    <t>Mercy - Burl</t>
  </si>
  <si>
    <t>Doughty, Rachel</t>
  </si>
  <si>
    <t>O'Conner, Tayler</t>
  </si>
  <si>
    <t>Notre Dame - SJ</t>
  </si>
  <si>
    <t>Gairnese, Gina</t>
  </si>
  <si>
    <t>Evans</t>
  </si>
  <si>
    <t xml:space="preserve"> Jacob</t>
  </si>
  <si>
    <t>Dunn</t>
  </si>
  <si>
    <t xml:space="preserve"> Alex</t>
  </si>
  <si>
    <t>Ashley</t>
  </si>
  <si>
    <t xml:space="preserve"> Chris</t>
  </si>
  <si>
    <t>Anderson</t>
  </si>
  <si>
    <t xml:space="preserve"> Evan</t>
  </si>
  <si>
    <t>Guney</t>
  </si>
  <si>
    <t>Welch</t>
  </si>
  <si>
    <t xml:space="preserve"> Jack</t>
  </si>
  <si>
    <t>Lipkin</t>
  </si>
  <si>
    <t xml:space="preserve"> Andrew</t>
  </si>
  <si>
    <t>Mattinson</t>
  </si>
  <si>
    <t>04:51.47</t>
  </si>
  <si>
    <t>State (1st)</t>
  </si>
  <si>
    <t>04:56.39</t>
  </si>
  <si>
    <t>State (5th)</t>
  </si>
  <si>
    <t>State (5th-T)</t>
  </si>
  <si>
    <t>12'04</t>
  </si>
  <si>
    <t>State (4th-T)</t>
  </si>
  <si>
    <t>CCS Record</t>
  </si>
  <si>
    <t>00:21.16</t>
  </si>
  <si>
    <t>State (2nd)</t>
  </si>
  <si>
    <t>48'10</t>
  </si>
  <si>
    <t>State (4th)</t>
  </si>
  <si>
    <t>00:12.35</t>
  </si>
  <si>
    <t>State (6th-H3)</t>
  </si>
  <si>
    <t>00:12.08</t>
  </si>
  <si>
    <t>State (5th-H4)</t>
  </si>
  <si>
    <t>00:25.35</t>
  </si>
  <si>
    <t>State (6th-H2)</t>
  </si>
  <si>
    <t>04:59.72</t>
  </si>
  <si>
    <t>State (4th-H2)</t>
  </si>
  <si>
    <t>133'11</t>
  </si>
  <si>
    <t>State Tr (10th)</t>
  </si>
  <si>
    <t>01:54.74</t>
  </si>
  <si>
    <t>State (2nd-H3)</t>
  </si>
  <si>
    <t>03:22.62</t>
  </si>
  <si>
    <t>State (5th-H2)</t>
  </si>
  <si>
    <t>State Tr (1st-T)</t>
  </si>
  <si>
    <t>14'04</t>
  </si>
  <si>
    <t>State Tr (13th-T)</t>
  </si>
  <si>
    <t>State Tr (8th)</t>
  </si>
  <si>
    <t xml:space="preserve"> Darren</t>
  </si>
  <si>
    <t>Mineau</t>
  </si>
  <si>
    <t xml:space="preserve"> Jeremy</t>
  </si>
  <si>
    <t>Rivera</t>
  </si>
  <si>
    <t xml:space="preserve"> Jonathan</t>
  </si>
  <si>
    <t>Faules</t>
  </si>
  <si>
    <t xml:space="preserve"> Will</t>
  </si>
  <si>
    <t>Smith</t>
  </si>
  <si>
    <t xml:space="preserve"> Cole</t>
  </si>
  <si>
    <t>Sierra</t>
  </si>
  <si>
    <t xml:space="preserve"> Scott</t>
  </si>
  <si>
    <t>Boulton</t>
  </si>
  <si>
    <t xml:space="preserve"> Mike</t>
  </si>
  <si>
    <t>Block</t>
  </si>
  <si>
    <t xml:space="preserve"> Keave</t>
  </si>
  <si>
    <t>Iosefa</t>
  </si>
  <si>
    <t xml:space="preserve"> Lancer</t>
  </si>
  <si>
    <t>Johnson</t>
  </si>
  <si>
    <t xml:space="preserve"> Brian</t>
  </si>
  <si>
    <t>Keegan</t>
  </si>
  <si>
    <t xml:space="preserve"> Jhak</t>
  </si>
  <si>
    <t>Lien</t>
  </si>
  <si>
    <t xml:space="preserve"> Nick</t>
  </si>
  <si>
    <t>Robinson</t>
  </si>
  <si>
    <t>Fobbs-Valentino</t>
  </si>
  <si>
    <t xml:space="preserve"> Angelo</t>
  </si>
  <si>
    <t>Cunningham</t>
  </si>
  <si>
    <t>Sevor</t>
  </si>
  <si>
    <t xml:space="preserve"> Shannon</t>
  </si>
  <si>
    <t>Choate</t>
  </si>
  <si>
    <t>Lippincott</t>
  </si>
  <si>
    <t xml:space="preserve"> Luke</t>
  </si>
  <si>
    <t>Puckett</t>
  </si>
  <si>
    <t xml:space="preserve"> Ryan</t>
  </si>
  <si>
    <t>Eckels</t>
  </si>
  <si>
    <t xml:space="preserve"> Arron</t>
  </si>
  <si>
    <t>Kahn</t>
  </si>
  <si>
    <t xml:space="preserve"> Taimur</t>
  </si>
  <si>
    <t>Taylor</t>
  </si>
  <si>
    <t xml:space="preserve"> Jeff</t>
  </si>
  <si>
    <t>Lim</t>
  </si>
  <si>
    <t xml:space="preserve"> Simon</t>
  </si>
  <si>
    <t>Drummer</t>
  </si>
  <si>
    <t xml:space="preserve"> Ronnie</t>
  </si>
  <si>
    <t>Belser</t>
  </si>
  <si>
    <t xml:space="preserve"> Jared</t>
  </si>
  <si>
    <t>Wright</t>
  </si>
  <si>
    <t xml:space="preserve"> Eric</t>
  </si>
  <si>
    <t>Zahirya</t>
  </si>
  <si>
    <t xml:space="preserve"> Mohammed</t>
  </si>
  <si>
    <t xml:space="preserve"> Pat</t>
  </si>
  <si>
    <t>Quiambo</t>
  </si>
  <si>
    <t xml:space="preserve"> Josh</t>
  </si>
  <si>
    <t>Blanchard</t>
  </si>
  <si>
    <t xml:space="preserve"> Chad</t>
  </si>
  <si>
    <t>Lucio</t>
  </si>
  <si>
    <t>Bordoni</t>
  </si>
  <si>
    <t xml:space="preserve"> Matt</t>
  </si>
  <si>
    <t>Lopes</t>
  </si>
  <si>
    <t xml:space="preserve"> Sean</t>
  </si>
  <si>
    <t>Clinton</t>
  </si>
  <si>
    <t>Wintrip</t>
  </si>
  <si>
    <t xml:space="preserve"> Ian</t>
  </si>
  <si>
    <t>Lee</t>
  </si>
  <si>
    <t xml:space="preserve"> Andy</t>
  </si>
  <si>
    <t>Tungate</t>
  </si>
  <si>
    <t xml:space="preserve"> Justin</t>
  </si>
  <si>
    <t>Staples</t>
  </si>
  <si>
    <t xml:space="preserve"> Jamie</t>
  </si>
  <si>
    <t>Wirgler</t>
  </si>
  <si>
    <t xml:space="preserve"> Mathew</t>
  </si>
  <si>
    <t>Cheng</t>
  </si>
  <si>
    <t>Roberts</t>
  </si>
  <si>
    <t xml:space="preserve"> Durrell</t>
  </si>
  <si>
    <t>Okafor</t>
  </si>
  <si>
    <t xml:space="preserve"> Joe</t>
  </si>
  <si>
    <t>Wakatsuki</t>
  </si>
  <si>
    <t xml:space="preserve"> Ko</t>
  </si>
  <si>
    <t>Parcel</t>
  </si>
  <si>
    <t xml:space="preserve"> Patrick</t>
  </si>
  <si>
    <t>Shackleton</t>
  </si>
  <si>
    <t xml:space="preserve"> Kyle</t>
  </si>
  <si>
    <t>Vogl</t>
  </si>
  <si>
    <t xml:space="preserve"> Dominic</t>
  </si>
  <si>
    <t>Huerta</t>
  </si>
  <si>
    <t xml:space="preserve"> Nate</t>
  </si>
  <si>
    <t xml:space="preserve"> Drew</t>
  </si>
  <si>
    <t xml:space="preserve"> Fermen</t>
  </si>
  <si>
    <t>Claveran</t>
  </si>
  <si>
    <t xml:space="preserve"> David</t>
  </si>
  <si>
    <t>Bennett</t>
  </si>
  <si>
    <t xml:space="preserve"> Jah</t>
  </si>
  <si>
    <t>Eison</t>
  </si>
  <si>
    <t xml:space="preserve"> Julian</t>
  </si>
  <si>
    <t>Foran</t>
  </si>
  <si>
    <t xml:space="preserve"> Jim</t>
  </si>
  <si>
    <t>Rochester</t>
  </si>
  <si>
    <t>Esselbach</t>
  </si>
  <si>
    <t xml:space="preserve"> Danny</t>
  </si>
  <si>
    <t>Samples</t>
  </si>
  <si>
    <t xml:space="preserve"> Jessie</t>
  </si>
  <si>
    <t>Tuosto</t>
  </si>
  <si>
    <t xml:space="preserve"> Joel</t>
  </si>
  <si>
    <t>Laurent</t>
  </si>
  <si>
    <t xml:space="preserve"> Jason</t>
  </si>
  <si>
    <t>Edwards</t>
  </si>
  <si>
    <t xml:space="preserve"> Michael</t>
  </si>
  <si>
    <t>Brooks</t>
  </si>
  <si>
    <t xml:space="preserve"> Jesse</t>
  </si>
  <si>
    <t>Brown</t>
  </si>
  <si>
    <t>VanSant</t>
  </si>
  <si>
    <t xml:space="preserve"> Pete</t>
  </si>
  <si>
    <t>Houston</t>
  </si>
  <si>
    <t xml:space="preserve"> Hasani</t>
  </si>
  <si>
    <t>Doucet</t>
  </si>
  <si>
    <t xml:space="preserve"> Reggie</t>
  </si>
  <si>
    <t>Deal</t>
  </si>
  <si>
    <t>Wusu</t>
  </si>
  <si>
    <t xml:space="preserve"> Tolu</t>
  </si>
  <si>
    <t>Bianchi</t>
  </si>
  <si>
    <t xml:space="preserve"> Steven</t>
  </si>
  <si>
    <t>Tolbert</t>
  </si>
  <si>
    <t xml:space="preserve"> Aven</t>
  </si>
  <si>
    <t xml:space="preserve"> Derrick</t>
  </si>
  <si>
    <t>Fernandez</t>
  </si>
  <si>
    <t xml:space="preserve"> Thomas</t>
  </si>
  <si>
    <t>Davis</t>
  </si>
  <si>
    <t>Larez</t>
  </si>
  <si>
    <t xml:space="preserve"> Armando</t>
  </si>
  <si>
    <t>Kay</t>
  </si>
  <si>
    <t xml:space="preserve"> Nik</t>
  </si>
  <si>
    <t>Jennings</t>
  </si>
  <si>
    <t xml:space="preserve"> Robert</t>
  </si>
  <si>
    <t>Wooden</t>
  </si>
  <si>
    <t xml:space="preserve"> Matai</t>
  </si>
  <si>
    <t xml:space="preserve"> Brett</t>
  </si>
  <si>
    <t>Aiono</t>
  </si>
  <si>
    <t xml:space="preserve"> Paul</t>
  </si>
  <si>
    <t>Shueurman</t>
  </si>
  <si>
    <t>Lopez</t>
  </si>
  <si>
    <t>Gomez</t>
  </si>
  <si>
    <t xml:space="preserve"> Rolando</t>
  </si>
  <si>
    <t>Horlick</t>
  </si>
  <si>
    <t xml:space="preserve"> Steve</t>
  </si>
  <si>
    <t>Hisatake</t>
  </si>
  <si>
    <t xml:space="preserve"> Ray</t>
  </si>
  <si>
    <t>Barkley</t>
  </si>
  <si>
    <t>Oberst</t>
  </si>
  <si>
    <t>Peer</t>
  </si>
  <si>
    <t xml:space="preserve"> Clay</t>
  </si>
  <si>
    <t>Hicks</t>
  </si>
  <si>
    <t>Humphrey</t>
  </si>
  <si>
    <t xml:space="preserve"> Phil</t>
  </si>
  <si>
    <t>Boer</t>
  </si>
  <si>
    <t>O'Donnell</t>
  </si>
  <si>
    <t>Tran</t>
  </si>
  <si>
    <t xml:space="preserve"> Minh</t>
  </si>
  <si>
    <t>Gillette</t>
  </si>
  <si>
    <t xml:space="preserve"> James</t>
  </si>
  <si>
    <t>Harrison</t>
  </si>
  <si>
    <t xml:space="preserve"> Spencer</t>
  </si>
  <si>
    <t>Keating</t>
  </si>
  <si>
    <t xml:space="preserve"> Chip</t>
  </si>
  <si>
    <t>Little</t>
  </si>
  <si>
    <t xml:space="preserve"> Tommy</t>
  </si>
  <si>
    <t>Gamp</t>
  </si>
  <si>
    <t xml:space="preserve"> Kevin</t>
  </si>
  <si>
    <t>Roche</t>
  </si>
  <si>
    <t xml:space="preserve"> Doug</t>
  </si>
  <si>
    <t>Potter</t>
  </si>
  <si>
    <t xml:space="preserve"> Alan</t>
  </si>
  <si>
    <t>Fazio</t>
  </si>
  <si>
    <t xml:space="preserve"> Joey</t>
  </si>
  <si>
    <t>Sheehan</t>
  </si>
  <si>
    <t xml:space="preserve"> Ben</t>
  </si>
  <si>
    <t>Louie</t>
  </si>
  <si>
    <t>Thornberry</t>
  </si>
  <si>
    <t xml:space="preserve"> Amanda</t>
  </si>
  <si>
    <t>Follmar</t>
  </si>
  <si>
    <t xml:space="preserve"> Alicia</t>
  </si>
  <si>
    <t>Viehweg</t>
  </si>
  <si>
    <t>04:12.16</t>
  </si>
  <si>
    <t xml:space="preserve"> Ciara</t>
  </si>
  <si>
    <t>Gallagher</t>
  </si>
  <si>
    <t xml:space="preserve"> Michelle</t>
  </si>
  <si>
    <t>Grelli</t>
  </si>
  <si>
    <t xml:space="preserve"> Melissa</t>
  </si>
  <si>
    <t>Wing</t>
  </si>
  <si>
    <t xml:space="preserve"> Evelyn</t>
  </si>
  <si>
    <t>McPherson</t>
  </si>
  <si>
    <t xml:space="preserve"> Cherie</t>
  </si>
  <si>
    <t>Barrientos</t>
  </si>
  <si>
    <t xml:space="preserve"> Raquel</t>
  </si>
  <si>
    <t>Plank</t>
  </si>
  <si>
    <t xml:space="preserve"> McKayla</t>
  </si>
  <si>
    <t>Nguyen</t>
  </si>
  <si>
    <t xml:space="preserve"> Marie</t>
  </si>
  <si>
    <t>Becker</t>
  </si>
  <si>
    <t xml:space="preserve"> Galina</t>
  </si>
  <si>
    <t>Haussler</t>
  </si>
  <si>
    <t xml:space="preserve"> Gretchen</t>
  </si>
  <si>
    <t>Miller</t>
  </si>
  <si>
    <t xml:space="preserve"> Allie</t>
  </si>
  <si>
    <t>Hall</t>
  </si>
  <si>
    <t xml:space="preserve"> Stella</t>
  </si>
  <si>
    <t>LeConte</t>
  </si>
  <si>
    <t xml:space="preserve"> Trisha</t>
  </si>
  <si>
    <t>Myles</t>
  </si>
  <si>
    <t xml:space="preserve"> Jade</t>
  </si>
  <si>
    <t>Chen</t>
  </si>
  <si>
    <t xml:space="preserve"> Julie</t>
  </si>
  <si>
    <t>Connet</t>
  </si>
  <si>
    <t xml:space="preserve"> Jennifer</t>
  </si>
  <si>
    <t>Okuji</t>
  </si>
  <si>
    <t xml:space="preserve"> Kelli</t>
  </si>
  <si>
    <t>Scherer</t>
  </si>
  <si>
    <t xml:space="preserve"> Carla</t>
  </si>
  <si>
    <t>Monfort</t>
  </si>
  <si>
    <t xml:space="preserve"> Ashley</t>
  </si>
  <si>
    <t>Long</t>
  </si>
  <si>
    <t xml:space="preserve"> Kelly</t>
  </si>
  <si>
    <t>Baker</t>
  </si>
  <si>
    <t xml:space="preserve"> Shante</t>
  </si>
  <si>
    <t>O'Brian</t>
  </si>
  <si>
    <t xml:space="preserve"> Sharell</t>
  </si>
  <si>
    <t>Heagney</t>
  </si>
  <si>
    <t xml:space="preserve"> Christina</t>
  </si>
  <si>
    <t>Frampton</t>
  </si>
  <si>
    <t xml:space="preserve"> Eileen</t>
  </si>
  <si>
    <t xml:space="preserve"> Vanessa</t>
  </si>
  <si>
    <t>Butler</t>
  </si>
  <si>
    <t>Sedillo</t>
  </si>
  <si>
    <t xml:space="preserve"> Rebecca</t>
  </si>
  <si>
    <t>Walker</t>
  </si>
  <si>
    <t xml:space="preserve"> Veronica</t>
  </si>
  <si>
    <t>Theus</t>
  </si>
  <si>
    <t xml:space="preserve"> Nicole</t>
  </si>
  <si>
    <t>Condon</t>
  </si>
  <si>
    <t xml:space="preserve"> Theresa</t>
  </si>
  <si>
    <t>Clummie</t>
  </si>
  <si>
    <t xml:space="preserve"> Rokeshia</t>
  </si>
  <si>
    <t xml:space="preserve"> Stephanie</t>
  </si>
  <si>
    <t>Povio</t>
  </si>
  <si>
    <t xml:space="preserve"> Danielle</t>
  </si>
  <si>
    <t xml:space="preserve"> Holly</t>
  </si>
  <si>
    <t>Jones</t>
  </si>
  <si>
    <t>Whalen</t>
  </si>
  <si>
    <t xml:space="preserve"> Christine</t>
  </si>
  <si>
    <t>Williams</t>
  </si>
  <si>
    <t xml:space="preserve"> Mandy</t>
  </si>
  <si>
    <t>Maleta</t>
  </si>
  <si>
    <t xml:space="preserve"> Mary</t>
  </si>
  <si>
    <t>Sheredy</t>
  </si>
  <si>
    <t xml:space="preserve"> Cory</t>
  </si>
  <si>
    <t>Stanton</t>
  </si>
  <si>
    <t xml:space="preserve"> Sally</t>
  </si>
  <si>
    <t>Chandler</t>
  </si>
  <si>
    <t xml:space="preserve"> Julia</t>
  </si>
  <si>
    <t>Cummings</t>
  </si>
  <si>
    <t xml:space="preserve"> Andrea</t>
  </si>
  <si>
    <t>Case</t>
  </si>
  <si>
    <t xml:space="preserve"> Kory</t>
  </si>
  <si>
    <t>VanBuren</t>
  </si>
  <si>
    <t xml:space="preserve"> Kendra</t>
  </si>
  <si>
    <t>Case-Gabbard</t>
  </si>
  <si>
    <t xml:space="preserve"> Sophia</t>
  </si>
  <si>
    <t>Graham</t>
  </si>
  <si>
    <t xml:space="preserve"> Ruth</t>
  </si>
  <si>
    <t>Viehwig</t>
  </si>
  <si>
    <t>Vazquez</t>
  </si>
  <si>
    <t>Adams</t>
  </si>
  <si>
    <t xml:space="preserve"> Annie</t>
  </si>
  <si>
    <t>Johansen</t>
  </si>
  <si>
    <t xml:space="preserve"> Bethany</t>
  </si>
  <si>
    <t>Kaufman</t>
  </si>
  <si>
    <t xml:space="preserve"> Amber</t>
  </si>
  <si>
    <t>O'Conner</t>
  </si>
  <si>
    <t xml:space="preserve"> Tayler</t>
  </si>
  <si>
    <t xml:space="preserve"> Laurie</t>
  </si>
  <si>
    <t>Tracy</t>
  </si>
  <si>
    <t xml:space="preserve"> Devon</t>
  </si>
  <si>
    <t>Chinn</t>
  </si>
  <si>
    <t xml:space="preserve"> Laney</t>
  </si>
  <si>
    <t>Huff</t>
  </si>
  <si>
    <t xml:space="preserve"> Chelsea</t>
  </si>
  <si>
    <t>Salamon</t>
  </si>
  <si>
    <t xml:space="preserve"> Jackie</t>
  </si>
  <si>
    <t>Wanner</t>
  </si>
  <si>
    <t xml:space="preserve"> Katy</t>
  </si>
  <si>
    <t>Doolittle</t>
  </si>
  <si>
    <t xml:space="preserve"> Jane</t>
  </si>
  <si>
    <t>Groman</t>
  </si>
  <si>
    <t xml:space="preserve"> Sarah</t>
  </si>
  <si>
    <t>Kawahata</t>
  </si>
  <si>
    <t xml:space="preserve"> Stacey</t>
  </si>
  <si>
    <t>Reynolds</t>
  </si>
  <si>
    <t xml:space="preserve"> Brittany</t>
  </si>
  <si>
    <t>Zawolski</t>
  </si>
  <si>
    <t xml:space="preserve"> Katrina</t>
  </si>
  <si>
    <t>Sullivan</t>
  </si>
  <si>
    <t xml:space="preserve"> Ricki</t>
  </si>
  <si>
    <t>Kirk</t>
  </si>
  <si>
    <t xml:space="preserve"> Yvette</t>
  </si>
  <si>
    <t>Young</t>
  </si>
  <si>
    <t xml:space="preserve"> Erin</t>
  </si>
  <si>
    <t>Frudden</t>
  </si>
  <si>
    <t>Elerick</t>
  </si>
  <si>
    <t xml:space="preserve"> Jenna</t>
  </si>
  <si>
    <t>Borges</t>
  </si>
  <si>
    <t>Marchbanks</t>
  </si>
  <si>
    <t xml:space="preserve"> Mercedes</t>
  </si>
  <si>
    <t>Vandermolen</t>
  </si>
  <si>
    <t xml:space="preserve"> Natascha</t>
  </si>
  <si>
    <t>Bradley</t>
  </si>
  <si>
    <t xml:space="preserve"> Samantha</t>
  </si>
  <si>
    <t>Griffith</t>
  </si>
  <si>
    <t xml:space="preserve"> Mackenzie</t>
  </si>
  <si>
    <t>Ruiz</t>
  </si>
  <si>
    <t xml:space="preserve"> Naomi</t>
  </si>
  <si>
    <t>Amyanwu</t>
  </si>
  <si>
    <t xml:space="preserve"> Kalechi</t>
  </si>
  <si>
    <t>Vae</t>
  </si>
  <si>
    <t xml:space="preserve"> Ramona</t>
  </si>
  <si>
    <t>Paini</t>
  </si>
  <si>
    <t xml:space="preserve"> Sela</t>
  </si>
  <si>
    <t>Kato</t>
  </si>
  <si>
    <t xml:space="preserve"> Siscila</t>
  </si>
  <si>
    <t>Burns</t>
  </si>
  <si>
    <t>Mulenberg</t>
  </si>
  <si>
    <t xml:space="preserve"> Kristen</t>
  </si>
  <si>
    <t>De la Fuente</t>
  </si>
  <si>
    <t xml:space="preserve"> Krisha</t>
  </si>
  <si>
    <t>Bushnell</t>
  </si>
  <si>
    <t>Dufresne</t>
  </si>
  <si>
    <t xml:space="preserve"> Monica</t>
  </si>
  <si>
    <t>Maulke</t>
  </si>
  <si>
    <t xml:space="preserve"> Marilyn</t>
  </si>
  <si>
    <t>Horowitz</t>
  </si>
  <si>
    <t>Bynum</t>
  </si>
  <si>
    <t xml:space="preserve"> Stefanie</t>
  </si>
  <si>
    <t>Loftin</t>
  </si>
  <si>
    <t xml:space="preserve"> Kirsten</t>
  </si>
  <si>
    <t>Franklin</t>
  </si>
  <si>
    <t xml:space="preserve"> Taylor</t>
  </si>
  <si>
    <t>Starritt</t>
  </si>
  <si>
    <t>Crowley</t>
  </si>
  <si>
    <t>Odle</t>
  </si>
  <si>
    <t xml:space="preserve"> Stevie</t>
  </si>
  <si>
    <t>Losovatskya</t>
  </si>
  <si>
    <t xml:space="preserve"> Lisa</t>
  </si>
  <si>
    <t>Rayburn</t>
  </si>
  <si>
    <t xml:space="preserve"> Carly</t>
  </si>
  <si>
    <t>Flint</t>
  </si>
  <si>
    <t xml:space="preserve"> Madeline</t>
  </si>
  <si>
    <t>109'06.5</t>
  </si>
  <si>
    <t>09'06</t>
  </si>
  <si>
    <t>09'00</t>
  </si>
  <si>
    <t>Rayburn, Carly</t>
  </si>
  <si>
    <t>Vs Los Gatos (1st)</t>
  </si>
  <si>
    <t>Vs Aragon (2nd)</t>
  </si>
  <si>
    <t>Vs Los Gatos (H2-1st)</t>
  </si>
  <si>
    <t>Alleshouse, Will</t>
  </si>
  <si>
    <t>Huerta, Nathan</t>
  </si>
  <si>
    <t>Vs Monta Vista (1st)</t>
  </si>
  <si>
    <t>Vs Milpitas&amp;YB (1st)</t>
  </si>
  <si>
    <t>WCAL (1st-T)</t>
  </si>
  <si>
    <t>16'04</t>
  </si>
  <si>
    <t>34'09</t>
  </si>
  <si>
    <t xml:space="preserve">Deely, </t>
  </si>
  <si>
    <t>34'00.5</t>
  </si>
  <si>
    <t>35'02</t>
  </si>
  <si>
    <t>34'08</t>
  </si>
  <si>
    <t>142'03</t>
  </si>
  <si>
    <t>del Rio, Eddie</t>
  </si>
  <si>
    <t>17'07.75</t>
  </si>
  <si>
    <t>21'03</t>
  </si>
  <si>
    <t>Lam, Jon</t>
  </si>
  <si>
    <t>21'01.75</t>
  </si>
  <si>
    <t>34'11</t>
  </si>
  <si>
    <t>Lin, Diana</t>
  </si>
  <si>
    <t>43'09.5</t>
  </si>
  <si>
    <t>35'11.5</t>
  </si>
  <si>
    <t>Flannigan, Shardee</t>
  </si>
  <si>
    <t>141'01</t>
  </si>
  <si>
    <t>Stephens, Chris</t>
  </si>
  <si>
    <t>Larez, Armando</t>
  </si>
  <si>
    <t>Andrewson, Danielle</t>
  </si>
  <si>
    <t>34'06.5</t>
  </si>
  <si>
    <t>34'01</t>
  </si>
  <si>
    <t>Parsons, Leah</t>
  </si>
  <si>
    <t>Kutz, Bill</t>
  </si>
  <si>
    <t>Jones, Alan</t>
  </si>
  <si>
    <t>Monte Vista Christian</t>
  </si>
  <si>
    <t>MBL (2nd)</t>
  </si>
  <si>
    <t>Vazquez, Brian</t>
  </si>
  <si>
    <t>Caldwell, Brittney</t>
  </si>
  <si>
    <t>00:26.26</t>
  </si>
  <si>
    <t>C-Bowman, Francis</t>
  </si>
  <si>
    <t>11:46.52</t>
  </si>
  <si>
    <t>WCAL Tr (1st)</t>
  </si>
  <si>
    <t>00:16.38</t>
  </si>
  <si>
    <t>McManus, Lindsey</t>
  </si>
  <si>
    <t>00:48.37</t>
  </si>
  <si>
    <t>Kenworthy, Erica</t>
  </si>
  <si>
    <t>WCAL Tr (4th)</t>
  </si>
  <si>
    <t>00:48.19</t>
  </si>
  <si>
    <t>WCAL Tr (2nd)</t>
  </si>
  <si>
    <t>111'05.5</t>
  </si>
  <si>
    <t>Leong, Julie</t>
  </si>
  <si>
    <t>WCAL Tr (3rd)</t>
  </si>
  <si>
    <t>00:10.93</t>
  </si>
  <si>
    <t>Hoskins, DiMarco</t>
  </si>
  <si>
    <t>WCAL Tr (6th)</t>
  </si>
  <si>
    <t>00:11.18</t>
  </si>
  <si>
    <t>WCAL Tr (5th)</t>
  </si>
  <si>
    <t>00:22.34</t>
  </si>
  <si>
    <t>WCAL (4th-T)</t>
  </si>
  <si>
    <t>WCAL Tr (7th)</t>
  </si>
  <si>
    <t>00:22.58</t>
  </si>
  <si>
    <t>00:50.21</t>
  </si>
  <si>
    <t>Plank, McKenzie</t>
  </si>
  <si>
    <t>00:50.73</t>
  </si>
  <si>
    <t>Lebherz, Bennett</t>
  </si>
  <si>
    <t>00:43.80</t>
  </si>
  <si>
    <t>03:29.19</t>
  </si>
  <si>
    <t>03:31.67</t>
  </si>
  <si>
    <t>Maguire, Max</t>
  </si>
  <si>
    <t>O'Leary, Chris</t>
  </si>
  <si>
    <t>49'10</t>
  </si>
  <si>
    <t>Wilhelm, Brian</t>
  </si>
  <si>
    <t>46'06.5</t>
  </si>
  <si>
    <t>WVR (1st)</t>
  </si>
  <si>
    <t>Taylor, Curtis</t>
  </si>
  <si>
    <t>WVR (5th)</t>
  </si>
  <si>
    <t>Lee, Nathan</t>
  </si>
  <si>
    <t>Huynh, John</t>
  </si>
  <si>
    <t>WVR (6th)</t>
  </si>
  <si>
    <t>Doucet, Alex</t>
  </si>
  <si>
    <t>Block, Keave</t>
  </si>
  <si>
    <t>Mitty Inv (1st)</t>
  </si>
  <si>
    <t>Mitty Inv (2nd)</t>
  </si>
  <si>
    <t>Parker, Keli</t>
  </si>
  <si>
    <t>Huerta, Nate</t>
  </si>
  <si>
    <t>Lucio, Mike</t>
  </si>
  <si>
    <t>Masetic, Amir</t>
  </si>
  <si>
    <t>Vs Mt Pleasant (1st)</t>
  </si>
  <si>
    <t>Vs Overfelt (1st)</t>
  </si>
  <si>
    <t>Vs Los Altos (1st)</t>
  </si>
  <si>
    <t>Vs Mtn View (1st)</t>
  </si>
  <si>
    <t>18'11 w+2 BVAL-MH(1st)</t>
  </si>
  <si>
    <t>17'04 w+2 BVAL-MH(3rd)</t>
  </si>
  <si>
    <t>16'07 w+2 BVAL-MH(4th)</t>
  </si>
  <si>
    <t>35'09 w+2 BVAL-MH(3rd)</t>
  </si>
  <si>
    <t>34'07.25</t>
  </si>
  <si>
    <t>BVAL-MH (6th)</t>
  </si>
  <si>
    <t>127'01</t>
  </si>
  <si>
    <t xml:space="preserve">Torres, </t>
  </si>
  <si>
    <t>Vs Santa Clara (1st)</t>
  </si>
  <si>
    <t>Vs Fremont (1st)</t>
  </si>
  <si>
    <t>Vs Palo Alto (2nd)</t>
  </si>
  <si>
    <t>WVR (3rd)</t>
  </si>
  <si>
    <t>01:58.24</t>
  </si>
  <si>
    <t>Anderson, Evan</t>
  </si>
  <si>
    <t>Camacho, Victor</t>
  </si>
  <si>
    <t>Live Oak</t>
  </si>
  <si>
    <t>Vs Aragon (1st)</t>
  </si>
  <si>
    <t>Vs Lynbrook (1st)</t>
  </si>
  <si>
    <t>Jones, Christina</t>
  </si>
  <si>
    <t>22'01</t>
  </si>
  <si>
    <t>Umufuke, Sione</t>
  </si>
  <si>
    <t>21'08.5</t>
  </si>
  <si>
    <t>21'06</t>
  </si>
  <si>
    <t>44'11.5</t>
  </si>
  <si>
    <t>6'04</t>
  </si>
  <si>
    <t>Fultcher, Chris</t>
  </si>
  <si>
    <t>Little, Chris</t>
  </si>
  <si>
    <t>13'00</t>
  </si>
  <si>
    <t>12'06</t>
  </si>
  <si>
    <t>Harris, Ryan</t>
  </si>
  <si>
    <t>55'01</t>
  </si>
  <si>
    <t>47'03</t>
  </si>
  <si>
    <t>Maka, Francis</t>
  </si>
  <si>
    <t>Fergusson, Jemel</t>
  </si>
  <si>
    <t>Taylor, Brett</t>
  </si>
  <si>
    <t>Aiono, Paul</t>
  </si>
  <si>
    <t>Wright, Aven</t>
  </si>
  <si>
    <t>Fazio, Joey</t>
  </si>
  <si>
    <t>Ollila, John</t>
  </si>
  <si>
    <t>Harker</t>
  </si>
  <si>
    <t>Gomez, Rolando</t>
  </si>
  <si>
    <t>Vs Silver Creek (2nd)</t>
  </si>
  <si>
    <t>Vs Silver Creek (3rd)</t>
  </si>
  <si>
    <t>Vs Silver Creek (1st)</t>
  </si>
  <si>
    <t>:26.06F w+2 Vs SC(1st)</t>
  </si>
  <si>
    <t>Vs Mitty (1st)</t>
  </si>
  <si>
    <t>138'07</t>
  </si>
  <si>
    <t>Vaughan, Hailey</t>
  </si>
  <si>
    <t>Notre Dame-Salinas</t>
  </si>
  <si>
    <t>Vs Leland (1st)</t>
  </si>
  <si>
    <t>Vs Independence (1st)</t>
  </si>
  <si>
    <t>113'05</t>
  </si>
  <si>
    <t>Vs Santa Teresa (1st)</t>
  </si>
  <si>
    <t>Vs Del Mar (1st)</t>
  </si>
  <si>
    <t>Kapitulnik, Orlie</t>
  </si>
  <si>
    <t>Vs Wilcox (1st)</t>
  </si>
  <si>
    <t>Woodside Priory</t>
  </si>
  <si>
    <t>Franklin, Taylor</t>
  </si>
  <si>
    <t>Miller, Danielle</t>
  </si>
  <si>
    <t xml:space="preserve">                              </t>
  </si>
  <si>
    <t>Blanco, Chris</t>
  </si>
  <si>
    <t>Macaraeg, Luke</t>
  </si>
  <si>
    <t>Masuda, Joel</t>
  </si>
  <si>
    <t>Hampton, Talya</t>
  </si>
  <si>
    <t>Wanner, Katy</t>
  </si>
  <si>
    <t>00:15.5</t>
  </si>
  <si>
    <t>47'00</t>
  </si>
  <si>
    <t>Fong, Lenny</t>
  </si>
  <si>
    <t>145'10</t>
  </si>
  <si>
    <t>Boer, Andrew</t>
  </si>
  <si>
    <t>53'03.75</t>
  </si>
  <si>
    <t>Kaufman, Amber</t>
  </si>
  <si>
    <t>Jouras, Haley</t>
  </si>
  <si>
    <t>LeConte, Trisha</t>
  </si>
  <si>
    <t>WVR (6th-T)</t>
  </si>
  <si>
    <t>Sullivan, Ricki</t>
  </si>
  <si>
    <t>Gomez, Monica</t>
  </si>
  <si>
    <t>Dufresne, Julie</t>
  </si>
  <si>
    <t>34'03.5</t>
  </si>
  <si>
    <t>Freitas, Maryann</t>
  </si>
  <si>
    <t>02:22.41</t>
  </si>
  <si>
    <t>Curtis, Lauren</t>
  </si>
  <si>
    <t xml:space="preserve">Miller, </t>
  </si>
  <si>
    <t>Vs Harbor (1st)</t>
  </si>
  <si>
    <t>Rudolph, Shaun</t>
  </si>
  <si>
    <t>14'07</t>
  </si>
  <si>
    <t>MP Relays (1st)</t>
  </si>
  <si>
    <t>Warrick, Jacob</t>
  </si>
  <si>
    <t>Vs St Ignatius (1st)</t>
  </si>
  <si>
    <t>Vs St Francis (1st)</t>
  </si>
  <si>
    <t>Vs Valley Christian (1st)</t>
  </si>
  <si>
    <t>21'07</t>
  </si>
  <si>
    <t>00:50.33</t>
  </si>
  <si>
    <t>46'06</t>
  </si>
  <si>
    <t>Vs Riordan (1st)</t>
  </si>
  <si>
    <t xml:space="preserve">Wright, </t>
  </si>
  <si>
    <t>46'09.5</t>
  </si>
  <si>
    <t>44'03</t>
  </si>
  <si>
    <t xml:space="preserve">Davis, </t>
  </si>
  <si>
    <t>Chavez, Kevin</t>
  </si>
  <si>
    <t>47'04</t>
  </si>
  <si>
    <t xml:space="preserve">Solis, </t>
  </si>
  <si>
    <t>00:15.7</t>
  </si>
  <si>
    <t>Vs Oak Grove (1st)</t>
  </si>
  <si>
    <t>21'01</t>
  </si>
  <si>
    <t>Vs Prospect (1st)</t>
  </si>
  <si>
    <t>42'09</t>
  </si>
  <si>
    <t>140'06.5</t>
  </si>
  <si>
    <t>121'09</t>
  </si>
  <si>
    <t>120'11</t>
  </si>
  <si>
    <t>41'10.75</t>
  </si>
  <si>
    <t>40'00.25</t>
  </si>
  <si>
    <t>38'08.25</t>
  </si>
  <si>
    <t>Vs Hill (1st)</t>
  </si>
  <si>
    <t>142'02</t>
  </si>
  <si>
    <t xml:space="preserve">Nunez, </t>
  </si>
  <si>
    <t>San Jose</t>
  </si>
  <si>
    <t>00:22.90</t>
  </si>
  <si>
    <t>Vs Palo Alto (1st)</t>
  </si>
  <si>
    <t>Jones, Kevin</t>
  </si>
  <si>
    <t>Vs Bellarmine (2nd)</t>
  </si>
  <si>
    <t>Vs Salinas (1st)</t>
  </si>
  <si>
    <t>Williams, Erica</t>
  </si>
  <si>
    <t>05:15.09</t>
  </si>
  <si>
    <t>NSIC (25th)</t>
  </si>
  <si>
    <t>Vs Soquel (1st)</t>
  </si>
  <si>
    <t>Vs Santa Cruz (2nd)</t>
  </si>
  <si>
    <t>Vs Watsonville (1st)</t>
  </si>
  <si>
    <t>00:26.40</t>
  </si>
  <si>
    <t>00:49.8</t>
  </si>
  <si>
    <t>:50.23F Vs SCrk(2nd)</t>
  </si>
  <si>
    <t>Margulies, Melissa</t>
  </si>
  <si>
    <t>Walker, Erika</t>
  </si>
  <si>
    <t>00:50.8</t>
  </si>
  <si>
    <t>Vs SHP (1st)</t>
  </si>
  <si>
    <t>Vs Presentation (1st)</t>
  </si>
  <si>
    <t>Vs ND-Belmont (1st)</t>
  </si>
  <si>
    <t>35'05.25</t>
  </si>
  <si>
    <t>00:12.7</t>
  </si>
  <si>
    <t>16'03</t>
  </si>
  <si>
    <t>00:26.2</t>
  </si>
  <si>
    <t>00:12.94</t>
  </si>
  <si>
    <t>Reynolds, Brittany</t>
  </si>
  <si>
    <t>17'00</t>
  </si>
  <si>
    <t>Vs Milpitas (1st)</t>
  </si>
  <si>
    <t>Paini, Sela</t>
  </si>
  <si>
    <t>Williams, Samantha</t>
  </si>
  <si>
    <t>Condon, Theresa</t>
  </si>
  <si>
    <t>Nguyen,  Christina</t>
  </si>
  <si>
    <t>Nguyen, Christina</t>
  </si>
  <si>
    <t>Choate, Chris</t>
  </si>
  <si>
    <t>Vs NMC (1st)</t>
  </si>
  <si>
    <t>00:11.0</t>
  </si>
  <si>
    <t>Rasmussen, Jon</t>
  </si>
  <si>
    <t>Scherer, Carla</t>
  </si>
  <si>
    <t>Williams, Stefanie</t>
  </si>
  <si>
    <t>Vs Bellarmine (3rd)</t>
  </si>
  <si>
    <t>Deane, Kelli</t>
  </si>
  <si>
    <t>Robinson, Scott</t>
  </si>
  <si>
    <t>Long, Kelly</t>
  </si>
  <si>
    <t>Block, Vanessa</t>
  </si>
  <si>
    <t>Santa Catalina</t>
  </si>
  <si>
    <t>O'Brian, Jamie</t>
  </si>
  <si>
    <t>Clummie, Rokeshia</t>
  </si>
  <si>
    <t>Iosefa, Burton</t>
  </si>
  <si>
    <t>Tabancay, Siljef</t>
  </si>
  <si>
    <t>Christie, Stephanie</t>
  </si>
  <si>
    <t>Vazquez, Veronica</t>
  </si>
  <si>
    <t>San Benito Hillister</t>
  </si>
  <si>
    <t>Wildcatz Relays (2nd)</t>
  </si>
  <si>
    <t>Wildcatz Relays (5th)</t>
  </si>
  <si>
    <t>Wildcatz Relays (6th)</t>
  </si>
  <si>
    <t>Wildcatz Relays (3rd)</t>
  </si>
  <si>
    <t>Fanchiang, Christine</t>
  </si>
  <si>
    <t>Young, Erin</t>
  </si>
  <si>
    <t>16'06.5</t>
  </si>
  <si>
    <t>Jefferson</t>
  </si>
  <si>
    <t>Vae, Ramona</t>
  </si>
  <si>
    <t>Palma</t>
  </si>
  <si>
    <t>Ferguson, Jamil</t>
  </si>
  <si>
    <t>Fitzpatrick, Dylan</t>
  </si>
  <si>
    <t>Vs Castilleja &amp; SHC (1st)</t>
  </si>
  <si>
    <t>Frampton, Eileen</t>
  </si>
  <si>
    <t>00:12.49</t>
  </si>
  <si>
    <t>Vs St Francis (2nd)</t>
  </si>
  <si>
    <t>00:10.99</t>
  </si>
  <si>
    <t>00:22.19</t>
  </si>
  <si>
    <t>162'07</t>
  </si>
  <si>
    <t>00:12.98</t>
  </si>
  <si>
    <t xml:space="preserve">Bowman, </t>
  </si>
  <si>
    <t>11:37.10</t>
  </si>
  <si>
    <t>Case-Gabbard, Sophia</t>
  </si>
  <si>
    <t xml:space="preserve">Thompson, </t>
  </si>
  <si>
    <t>00:16.61</t>
  </si>
  <si>
    <t>Canasa, Sheila</t>
  </si>
  <si>
    <t>00:26.36</t>
  </si>
  <si>
    <t>00:26.42</t>
  </si>
  <si>
    <t>DAL Finals (3rd)</t>
  </si>
  <si>
    <t>00:16.70</t>
  </si>
  <si>
    <t>Belomy, Gwyen</t>
  </si>
  <si>
    <t>36'01.25</t>
  </si>
  <si>
    <t>35'06.75</t>
  </si>
  <si>
    <t>153'08</t>
  </si>
  <si>
    <t>PAL Tr (1st)</t>
  </si>
  <si>
    <t>42'01</t>
  </si>
  <si>
    <t>Gonzalez, Jaime</t>
  </si>
  <si>
    <t>5'01</t>
  </si>
  <si>
    <t>Lucey, Erin</t>
  </si>
  <si>
    <t xml:space="preserve">Kelsey, </t>
  </si>
  <si>
    <t xml:space="preserve">Fischer, </t>
  </si>
  <si>
    <t>00:22.6</t>
  </si>
  <si>
    <t>Vs Pioneer (1st)</t>
  </si>
  <si>
    <t>00:22.5</t>
  </si>
  <si>
    <t>34'11.5</t>
  </si>
  <si>
    <t>Sicard, Samantha</t>
  </si>
  <si>
    <t>Vs SLV (1st)</t>
  </si>
  <si>
    <t>Vs SLV (2nd)</t>
  </si>
  <si>
    <t>12'08</t>
  </si>
  <si>
    <t>3/27 Dual (2nd)</t>
  </si>
  <si>
    <t>Okafor, Joe</t>
  </si>
  <si>
    <t>Owens, Laneisha</t>
  </si>
  <si>
    <t>Butler, Raquel</t>
  </si>
  <si>
    <t>Drummer, Ronnie</t>
  </si>
  <si>
    <t>Alvarez</t>
  </si>
  <si>
    <t>Vs King City (1st)</t>
  </si>
  <si>
    <t>Vs Carmel (1st)</t>
  </si>
  <si>
    <t>152'00</t>
  </si>
  <si>
    <t>00:43.39</t>
  </si>
  <si>
    <t>Stanford Inv (6th)</t>
  </si>
  <si>
    <t>10'03</t>
  </si>
  <si>
    <t>Hill</t>
  </si>
  <si>
    <t>21'02.5</t>
  </si>
  <si>
    <t>Vs Gunderson (1st)</t>
  </si>
  <si>
    <t>100 - hand</t>
  </si>
  <si>
    <t>47'09</t>
  </si>
  <si>
    <t>115'11</t>
  </si>
  <si>
    <t>36'00</t>
  </si>
  <si>
    <t>Borges,</t>
  </si>
  <si>
    <t>Bushnell, Kelly</t>
  </si>
  <si>
    <t>34'04</t>
  </si>
  <si>
    <t>13'03</t>
  </si>
  <si>
    <t>Jacobs, Terry</t>
  </si>
  <si>
    <t>MTAL (2nd)</t>
  </si>
  <si>
    <t>00:22.1</t>
  </si>
  <si>
    <t>:12.76F w2.3 Stan(5th-H1)</t>
  </si>
  <si>
    <t>Walker, Veronica</t>
  </si>
  <si>
    <t>00:12.76</t>
  </si>
  <si>
    <t>Stanford Inv (4th-H2)</t>
  </si>
  <si>
    <t>00:12.89</t>
  </si>
  <si>
    <t>Stanford Inv (3rd-H5)</t>
  </si>
  <si>
    <t>Stanford Inv (2nd-T)</t>
  </si>
  <si>
    <t>Matuu, Leua</t>
  </si>
  <si>
    <t>Stanford Inv (12th)</t>
  </si>
  <si>
    <t>Beck, Laurel</t>
  </si>
  <si>
    <t>:14.59F w2.5 Stan(1st-H3)</t>
  </si>
  <si>
    <t>:15.07F w2.5 Stan(1st-H4)</t>
  </si>
  <si>
    <t>14'06</t>
  </si>
  <si>
    <t>Gillette, James</t>
  </si>
  <si>
    <t>Stanford Inv (4th)</t>
  </si>
  <si>
    <t>Harrison, Spencer</t>
  </si>
  <si>
    <t>Roche, Doug</t>
  </si>
  <si>
    <t>Hendrickson, Eric</t>
  </si>
  <si>
    <t>Dillingham, Nick</t>
  </si>
  <si>
    <t>Stanford Inv (21st)</t>
  </si>
  <si>
    <t>Stanford Inv (2nd)</t>
  </si>
  <si>
    <t>Brown, Chris</t>
  </si>
  <si>
    <t>Stanford Inv (9th)</t>
  </si>
  <si>
    <t>09:52.30</t>
  </si>
  <si>
    <t>BVAL-ST (1st)</t>
  </si>
  <si>
    <t>00:11.03</t>
  </si>
  <si>
    <t>:22.1H w+2 BVAL-MH(1st)</t>
  </si>
  <si>
    <t>wind+2.0</t>
  </si>
  <si>
    <t>BVAL-MH (1st)</t>
  </si>
  <si>
    <t>:15.61F w+2 BVAL-MH(2nd)</t>
  </si>
  <si>
    <t>BVAL-MH (5th)</t>
  </si>
  <si>
    <t>00:16.02</t>
  </si>
  <si>
    <t>BVAL-MH (2nd)</t>
  </si>
  <si>
    <t>BVAL-MH (3rd)</t>
  </si>
  <si>
    <t>Wirgler, Mathew</t>
  </si>
  <si>
    <t>PAL Tr (3rd)</t>
  </si>
  <si>
    <t>02:00.05</t>
  </si>
  <si>
    <t>Garay, Tony</t>
  </si>
  <si>
    <t>:12.23F w+2 BVAL-MH(2nd)</t>
  </si>
  <si>
    <t>:12.47F w+2 BVAL-MH(3rd)</t>
  </si>
  <si>
    <t>:12.91F w+2 BVAL-MH(5th)</t>
  </si>
  <si>
    <t>:24.53F w3.5 CCS(1st)</t>
  </si>
  <si>
    <t>:24.95F w3.5 CCS(2nd)</t>
  </si>
  <si>
    <t>:25.46F w3.5 CCS(4th)</t>
  </si>
  <si>
    <t>:26.02F w3.5 CCS(7th)</t>
  </si>
  <si>
    <t>10:43.07</t>
  </si>
  <si>
    <t>11:09.62</t>
  </si>
  <si>
    <t>11:10.37</t>
  </si>
  <si>
    <t>11:11.15</t>
  </si>
  <si>
    <t>11:15.80</t>
  </si>
  <si>
    <t>11:16.67</t>
  </si>
  <si>
    <t>11:21.40</t>
  </si>
  <si>
    <t>CCS (11th)</t>
  </si>
  <si>
    <t>03:54.85</t>
  </si>
  <si>
    <t>03:56.14</t>
  </si>
  <si>
    <t>03:56.50</t>
  </si>
  <si>
    <t>03:56.76</t>
  </si>
  <si>
    <t>04:00.17</t>
  </si>
  <si>
    <t>04:06.10</t>
  </si>
  <si>
    <t>5'09.25</t>
  </si>
  <si>
    <t>5'02.75</t>
  </si>
  <si>
    <t>CCS (5th-T)</t>
  </si>
  <si>
    <t>11'04</t>
  </si>
  <si>
    <t>18'09.5</t>
  </si>
  <si>
    <t>18'00 w2.2 CCS(4th)</t>
  </si>
  <si>
    <t>18'00 w3.4 CCS(5th)</t>
  </si>
  <si>
    <t>17'03 w4.6 CCS(7th)</t>
  </si>
  <si>
    <t>40'05.75</t>
  </si>
  <si>
    <t>39'11</t>
  </si>
  <si>
    <t>35'09.5</t>
  </si>
  <si>
    <t>:16.05F w+2 BVAL-MH(4th)</t>
  </si>
  <si>
    <t>00:47.27</t>
  </si>
  <si>
    <t>00:48.11</t>
  </si>
  <si>
    <t>00:48.29</t>
  </si>
  <si>
    <t>BVAL-MH (4th)</t>
  </si>
  <si>
    <t>SCCAL Tr (1st-H2)</t>
  </si>
  <si>
    <t>01:00.45</t>
  </si>
  <si>
    <t>Stanford Inv (5th)</t>
  </si>
  <si>
    <t>00:58.69</t>
  </si>
  <si>
    <t>Boyle, Stacie</t>
  </si>
  <si>
    <t>Barrientos, Raquel</t>
  </si>
  <si>
    <t>05:14.47</t>
  </si>
  <si>
    <t>Stanford Inv (14th)</t>
  </si>
  <si>
    <t>Stanford Inv (4th-H3)</t>
  </si>
  <si>
    <t>Stanford Inv (11th)</t>
  </si>
  <si>
    <t>The King's Academy</t>
  </si>
  <si>
    <t xml:space="preserve">Keck, </t>
  </si>
  <si>
    <t>Groman, Sarah</t>
  </si>
  <si>
    <t>Stanford Inv (6th-T)</t>
  </si>
  <si>
    <t>Tracy, Devon</t>
  </si>
  <si>
    <t>VanSambeek, Melissa</t>
  </si>
  <si>
    <t>34'03</t>
  </si>
  <si>
    <t>Shackelton, Kyle</t>
  </si>
  <si>
    <t>Shackelton, Drew</t>
  </si>
  <si>
    <t>00:43.96</t>
  </si>
  <si>
    <t>03:25.05</t>
  </si>
  <si>
    <t>Foran, Jim</t>
  </si>
  <si>
    <t>Iosefa, Lancer</t>
  </si>
  <si>
    <t>Morgan, Marcella</t>
  </si>
  <si>
    <t>Jones, Katy</t>
  </si>
  <si>
    <t>Vs Saratoga (1st)</t>
  </si>
  <si>
    <t>Cummings, Andrea</t>
  </si>
  <si>
    <t>Brown, Jessica</t>
  </si>
  <si>
    <t>Mills-Bunje, Kyle</t>
  </si>
  <si>
    <t>Davis, Joe</t>
  </si>
  <si>
    <t>Vs Serra (1st)</t>
  </si>
  <si>
    <t>00:26.1</t>
  </si>
  <si>
    <t>00:15.4</t>
  </si>
  <si>
    <t>02:20.78</t>
  </si>
  <si>
    <t>00:59.69</t>
  </si>
  <si>
    <t>00:46.07</t>
  </si>
  <si>
    <t>00:48.24</t>
  </si>
  <si>
    <t>00:48.28</t>
  </si>
  <si>
    <t>:26.19F w+2 SCVAL(1st)</t>
  </si>
  <si>
    <t>Zawojski, Katrina</t>
  </si>
  <si>
    <t>04:07.38</t>
  </si>
  <si>
    <t>04:12.37</t>
  </si>
  <si>
    <t>04:17.55</t>
  </si>
  <si>
    <t>03:32.68</t>
  </si>
  <si>
    <t>WCAL (3rd)</t>
  </si>
  <si>
    <t>00:22.05</t>
  </si>
  <si>
    <t>WCAL (1st)</t>
  </si>
  <si>
    <t>00:48.35</t>
  </si>
  <si>
    <t>00:49.04</t>
  </si>
  <si>
    <t>WCAL (2nd)</t>
  </si>
  <si>
    <t>00:49.98</t>
  </si>
  <si>
    <t>01:56.52</t>
  </si>
  <si>
    <t>01:57.07</t>
  </si>
  <si>
    <t>WCAL (5th)</t>
  </si>
  <si>
    <t>01:58.15</t>
  </si>
  <si>
    <t>01:58.97</t>
  </si>
  <si>
    <t>WCAL (6th)</t>
  </si>
  <si>
    <t>04:25.79</t>
  </si>
  <si>
    <t>00:15.41</t>
  </si>
  <si>
    <t>00:39.22</t>
  </si>
  <si>
    <t>00:40.22</t>
  </si>
  <si>
    <t>00:41.67</t>
  </si>
  <si>
    <t>00:42.59</t>
  </si>
  <si>
    <t>03:21.88</t>
  </si>
  <si>
    <t>03:24.76</t>
  </si>
  <si>
    <t>00:25.39</t>
  </si>
  <si>
    <t>00:26.23</t>
  </si>
  <si>
    <t>00:57.23</t>
  </si>
  <si>
    <t>00:59.12</t>
  </si>
  <si>
    <t>04:57.13</t>
  </si>
  <si>
    <t>WCAL (4th)</t>
  </si>
  <si>
    <t>00:16.65</t>
  </si>
  <si>
    <t>00:47.19</t>
  </si>
  <si>
    <t>00:50.18</t>
  </si>
  <si>
    <t>00:50.59</t>
  </si>
  <si>
    <t>04:08.81</t>
  </si>
  <si>
    <t>TCAL (2nd)</t>
  </si>
  <si>
    <t>TCAL (1st)</t>
  </si>
  <si>
    <t>Wong, Billy</t>
  </si>
  <si>
    <t>TCAL (3rd)</t>
  </si>
  <si>
    <t>04:29.96</t>
  </si>
  <si>
    <t>TCAL (4th)</t>
  </si>
  <si>
    <t>Case, Kory</t>
  </si>
  <si>
    <t>Rice, Jesse</t>
  </si>
  <si>
    <t>00:51.42</t>
  </si>
  <si>
    <t>00:57.79</t>
  </si>
  <si>
    <t>00:59.06</t>
  </si>
  <si>
    <t>00:41.27</t>
  </si>
  <si>
    <t>00:48.08</t>
  </si>
  <si>
    <t>Lippencott, Luke</t>
  </si>
  <si>
    <t>00:25.48</t>
  </si>
  <si>
    <t>00:26.04</t>
  </si>
  <si>
    <t>00:26.27</t>
  </si>
  <si>
    <t>03:32.62</t>
  </si>
  <si>
    <t>Vs Carlmont (1st)</t>
  </si>
  <si>
    <t>09:20.0</t>
  </si>
  <si>
    <t>00:16.79</t>
  </si>
  <si>
    <t>23</t>
  </si>
  <si>
    <t>24</t>
  </si>
  <si>
    <t>Sierra, Scott</t>
  </si>
  <si>
    <t>EC Finals (1st)</t>
  </si>
  <si>
    <t>00:14.56</t>
  </si>
  <si>
    <t>EC Trials (1st-H1)</t>
  </si>
  <si>
    <t>EC Trials (1st-H2)</t>
  </si>
  <si>
    <t>00:15.81</t>
  </si>
  <si>
    <t>EC Trials (1st-H2-T)</t>
  </si>
  <si>
    <t>00:11.29</t>
  </si>
  <si>
    <t>EC Finals (2nd)</t>
  </si>
  <si>
    <t>00:22.74</t>
  </si>
  <si>
    <t>00:22.57</t>
  </si>
  <si>
    <t>DAL Finals (1st)</t>
  </si>
  <si>
    <t>00:15.3</t>
  </si>
  <si>
    <t>155'11.5</t>
  </si>
  <si>
    <t>25</t>
  </si>
  <si>
    <t>20'04.5</t>
  </si>
  <si>
    <t>Dillingham, Charley</t>
  </si>
  <si>
    <t>Whalen, Christine</t>
  </si>
  <si>
    <t>Fearman, Trevor</t>
  </si>
  <si>
    <t>Evans, Mike</t>
  </si>
  <si>
    <t>O'Donnell, Matt</t>
  </si>
  <si>
    <t>Johnny Mathis (1st)</t>
  </si>
  <si>
    <t>Haynes, Dante</t>
  </si>
  <si>
    <t>00:43.01</t>
  </si>
  <si>
    <t>20'07.25</t>
  </si>
  <si>
    <t>Hammond, Jeremy</t>
  </si>
  <si>
    <t>Shackleton, Kyle</t>
  </si>
  <si>
    <t>Shackleton, Drew</t>
  </si>
  <si>
    <t>Viehweg, Ciara</t>
  </si>
  <si>
    <t>F/S Top 8 (1st)</t>
  </si>
  <si>
    <t>Unruh, Zoe</t>
  </si>
  <si>
    <t>Iosefa, Shera</t>
  </si>
  <si>
    <t>F/S Top 8 (2nd)</t>
  </si>
  <si>
    <t>F/S Top 8 (4th)</t>
  </si>
  <si>
    <t>Whalen, Christina</t>
  </si>
  <si>
    <t>9/10</t>
  </si>
  <si>
    <t>Vs ND-Salinas (1st)</t>
  </si>
  <si>
    <t>Richards, Katie</t>
  </si>
  <si>
    <t>36'05.5</t>
  </si>
  <si>
    <t>00:14.8</t>
  </si>
  <si>
    <t>00:22.2</t>
  </si>
  <si>
    <t>Vs Salinas (2nd)</t>
  </si>
  <si>
    <t>00:22.4</t>
  </si>
  <si>
    <t>23'03</t>
  </si>
  <si>
    <t>186'02</t>
  </si>
  <si>
    <t>00:10.7</t>
  </si>
  <si>
    <t>17'02</t>
  </si>
  <si>
    <t>00:12.40</t>
  </si>
  <si>
    <t>:11.86F w+2 BVAL-MH(1st)</t>
  </si>
  <si>
    <t>00:26.0</t>
  </si>
  <si>
    <t>121'08</t>
  </si>
  <si>
    <t>36'05</t>
  </si>
  <si>
    <t>Illarina, Mark</t>
  </si>
  <si>
    <t>Diaz, Cristina</t>
  </si>
  <si>
    <t>Thompson, Ashley</t>
  </si>
  <si>
    <t>6'04.5</t>
  </si>
  <si>
    <t>23'01.5</t>
  </si>
  <si>
    <t>22'06.25</t>
  </si>
  <si>
    <t>22'00.75 w2.9 CCS(4th)</t>
  </si>
  <si>
    <t>47'02.25 w2.2 CCS(2nd)</t>
  </si>
  <si>
    <t>46'01 w2.1 CCS(3rd)</t>
  </si>
  <si>
    <t>45'04.75</t>
  </si>
  <si>
    <t>44'08.75 w2.2 CCS(7th)</t>
  </si>
  <si>
    <t>204'10</t>
  </si>
  <si>
    <t>161'07</t>
  </si>
  <si>
    <t>159'01</t>
  </si>
  <si>
    <t>150'09</t>
  </si>
  <si>
    <t>62'11</t>
  </si>
  <si>
    <t>55'02</t>
  </si>
  <si>
    <t>55'01.5</t>
  </si>
  <si>
    <t>51'05</t>
  </si>
  <si>
    <t>51'01</t>
  </si>
  <si>
    <t>50'02.25</t>
  </si>
  <si>
    <t>00:48.53</t>
  </si>
  <si>
    <t>00:48.68</t>
  </si>
  <si>
    <t>00:48.98</t>
  </si>
  <si>
    <t>00:49.03</t>
  </si>
  <si>
    <t>00:49.17</t>
  </si>
  <si>
    <t>04:52.74</t>
  </si>
  <si>
    <t>04:56.47</t>
  </si>
  <si>
    <t>04:59.34</t>
  </si>
  <si>
    <t>05:00.37</t>
  </si>
  <si>
    <t>05:11.78</t>
  </si>
  <si>
    <t>05:12.98</t>
  </si>
  <si>
    <t>Schmidt, Allison</t>
  </si>
  <si>
    <t>05:16.28</t>
  </si>
  <si>
    <t>00:14.42</t>
  </si>
  <si>
    <t>00:14.51</t>
  </si>
  <si>
    <t>00:15.44</t>
  </si>
  <si>
    <t>00:56.32</t>
  </si>
  <si>
    <t>00:57.06</t>
  </si>
  <si>
    <t>00:58.51</t>
  </si>
  <si>
    <t>00:12.21</t>
  </si>
  <si>
    <t>00:12.32</t>
  </si>
  <si>
    <t>00:12.63</t>
  </si>
  <si>
    <t>02:11.13</t>
  </si>
  <si>
    <t>02:12.18</t>
  </si>
  <si>
    <t>02:14.07</t>
  </si>
  <si>
    <t>02:15.53</t>
  </si>
  <si>
    <t>02:16.20</t>
  </si>
  <si>
    <t>02:17.06</t>
  </si>
  <si>
    <t>00:44.39</t>
  </si>
  <si>
    <t>00:44.62</t>
  </si>
  <si>
    <t>00:46.37</t>
  </si>
  <si>
    <t>11:48.86</t>
  </si>
  <si>
    <t>11:43.06</t>
  </si>
  <si>
    <t>41'03.5</t>
  </si>
  <si>
    <t>Brooks, Derrick</t>
  </si>
  <si>
    <t>McDonough, Brian</t>
  </si>
  <si>
    <t>02:12.35</t>
  </si>
  <si>
    <t>Oakland Relays (1st)</t>
  </si>
  <si>
    <t>02:21.43</t>
  </si>
  <si>
    <t>Oakland Relays (9th)</t>
  </si>
  <si>
    <t>Gadayan, Francis</t>
  </si>
  <si>
    <t>09:53.20</t>
  </si>
  <si>
    <t>Oakland Relays (14th)</t>
  </si>
  <si>
    <t>Humphrey, Phil</t>
  </si>
  <si>
    <t>King City Inv (1st)</t>
  </si>
  <si>
    <t>BVAL (2nd)</t>
  </si>
  <si>
    <t>00:11.15</t>
  </si>
  <si>
    <t>BVAL (3rd)</t>
  </si>
  <si>
    <t>BVAL (4th)</t>
  </si>
  <si>
    <t>00:11.22</t>
  </si>
  <si>
    <t>00:22.50</t>
  </si>
  <si>
    <t>BVAL (1st)</t>
  </si>
  <si>
    <t>00:22.63</t>
  </si>
  <si>
    <t>00:22.77</t>
  </si>
  <si>
    <t xml:space="preserve">Gutierrez, </t>
  </si>
  <si>
    <t>09:55.94</t>
  </si>
  <si>
    <t>22'02.5</t>
  </si>
  <si>
    <t>21'11</t>
  </si>
  <si>
    <t>46'11</t>
  </si>
  <si>
    <t>:12.62F 2+2 BVAL(3rd)</t>
  </si>
  <si>
    <t>00:16.63</t>
  </si>
  <si>
    <t xml:space="preserve">Phan, </t>
  </si>
  <si>
    <t>38'00</t>
  </si>
  <si>
    <t>136'06</t>
  </si>
  <si>
    <t>110'03</t>
  </si>
  <si>
    <t>00:49.62</t>
  </si>
  <si>
    <t>SCVAL (1st)</t>
  </si>
  <si>
    <t>SCVAL (3rd)</t>
  </si>
  <si>
    <t>00:50.65</t>
  </si>
  <si>
    <t>SCVAL (5th)</t>
  </si>
  <si>
    <t>00:51.19</t>
  </si>
  <si>
    <t>SCVAL (6th)</t>
  </si>
  <si>
    <t>SCVAL (7th)</t>
  </si>
  <si>
    <t>00:51.49</t>
  </si>
  <si>
    <t>00:42.78</t>
  </si>
  <si>
    <t>00:43.41</t>
  </si>
  <si>
    <t>SCVAL (2nd)</t>
  </si>
  <si>
    <t>SCVAL (4th)</t>
  </si>
  <si>
    <t>00:44.09</t>
  </si>
  <si>
    <t>00:44.72</t>
  </si>
  <si>
    <t>05:12.17</t>
  </si>
  <si>
    <t>00:15.82</t>
  </si>
  <si>
    <t>Dodson, Ali</t>
  </si>
  <si>
    <t>01:00.75</t>
  </si>
  <si>
    <t>Cox, Chris</t>
  </si>
  <si>
    <t>00:51.07</t>
  </si>
  <si>
    <t>00:51.41</t>
  </si>
  <si>
    <t>:12.65F w+2 SCVAL(1st)</t>
  </si>
  <si>
    <t>Barakat, Laila</t>
  </si>
  <si>
    <t>00:12.93</t>
  </si>
  <si>
    <t>Ballou, Jullianne</t>
  </si>
  <si>
    <t>02:22.35</t>
  </si>
  <si>
    <t>SF Inv (1st)</t>
  </si>
  <si>
    <t>SF Inv (2nd)</t>
  </si>
  <si>
    <t>SF Inv (3rd)</t>
  </si>
  <si>
    <t>SF Inv (1st-T)</t>
  </si>
  <si>
    <t>22'01.25</t>
  </si>
  <si>
    <t>45'05.25</t>
  </si>
  <si>
    <t>43'07.5</t>
  </si>
  <si>
    <t>145'11</t>
  </si>
  <si>
    <t xml:space="preserve">Ibarra, </t>
  </si>
  <si>
    <t>:12.89F w+2 Vs Wstmnt(1st)</t>
  </si>
  <si>
    <t>Tsiagbe, Akofa</t>
  </si>
  <si>
    <t>Bond, Carly</t>
  </si>
  <si>
    <t>Chinn, Laney</t>
  </si>
  <si>
    <t xml:space="preserve">Martinez, </t>
  </si>
  <si>
    <t>WBAL #3 (1st)</t>
  </si>
  <si>
    <t>35'01</t>
  </si>
  <si>
    <t xml:space="preserve">Nanes, </t>
  </si>
  <si>
    <t>111'08</t>
  </si>
  <si>
    <t>34'06</t>
  </si>
  <si>
    <t>Everett Alvarez</t>
  </si>
  <si>
    <t>Freitas, Felicia</t>
  </si>
  <si>
    <t>Phan, Jessica</t>
  </si>
  <si>
    <t xml:space="preserve">Marquis, </t>
  </si>
  <si>
    <t>16'11.5</t>
  </si>
  <si>
    <t>16'06.25</t>
  </si>
  <si>
    <t>35'02.75</t>
  </si>
  <si>
    <t>45'11.5</t>
  </si>
  <si>
    <t>Pt</t>
  </si>
  <si>
    <t>x</t>
  </si>
  <si>
    <t>BOYS</t>
  </si>
  <si>
    <t>GIRLS</t>
  </si>
  <si>
    <t>- Sort events by 'mark'</t>
  </si>
  <si>
    <t>- Select columns 'Pt' thru 'School'</t>
  </si>
  <si>
    <t>- Microsoft Excel list or DB (#1) - NEXT</t>
  </si>
  <si>
    <t>- NEXT</t>
  </si>
  <si>
    <t>- Right click 'count of Pt'</t>
  </si>
  <si>
    <t>- Field / SUM / OK</t>
  </si>
  <si>
    <t>- Alt / Data / Pivot Table Report (alt / D / P)</t>
  </si>
  <si>
    <t>- Select columns and COPY into TEAMS worksheet</t>
  </si>
  <si>
    <t>SF Inv (4th)</t>
  </si>
  <si>
    <t>Chew, Kimberly</t>
  </si>
  <si>
    <t>Boykin, Christine</t>
  </si>
  <si>
    <t>SF Inv (5th-T)</t>
  </si>
  <si>
    <t>Chandler, Julia</t>
  </si>
  <si>
    <t>00:11.99</t>
  </si>
  <si>
    <t>League Trials (1st-H1)</t>
  </si>
  <si>
    <t>34'08.75</t>
  </si>
  <si>
    <t>McCourt, Ali</t>
  </si>
  <si>
    <t>33'08</t>
  </si>
  <si>
    <t>Bradley, Samantha</t>
  </si>
  <si>
    <t>Molnar, Patrick</t>
  </si>
  <si>
    <t>SF Inv (1st-F/S)</t>
  </si>
  <si>
    <t>20'09</t>
  </si>
  <si>
    <t>00:11.24</t>
  </si>
  <si>
    <t>00:11.23</t>
  </si>
  <si>
    <t>Quiambo, Josh</t>
  </si>
  <si>
    <t>00:11.39</t>
  </si>
  <si>
    <t>McKim, Adam</t>
  </si>
  <si>
    <t>00:51.6</t>
  </si>
  <si>
    <t>04:30.4</t>
  </si>
  <si>
    <t>00:15.8</t>
  </si>
  <si>
    <t>Welch, Eric</t>
  </si>
  <si>
    <t>Loretz, Matt</t>
  </si>
  <si>
    <t>00:16.3</t>
  </si>
  <si>
    <t>Lam, John</t>
  </si>
  <si>
    <t>20'07.5</t>
  </si>
  <si>
    <t>Morrissey, Tom</t>
  </si>
  <si>
    <t>11'00</t>
  </si>
  <si>
    <t>Vs St Ignatius (3rd)</t>
  </si>
  <si>
    <t>00:11.09</t>
  </si>
  <si>
    <t>21'04</t>
  </si>
  <si>
    <t>Codera, Burt</t>
  </si>
  <si>
    <t>Vs Leigh (1st)</t>
  </si>
  <si>
    <t>00:16.68</t>
  </si>
  <si>
    <t>00:48.18</t>
  </si>
  <si>
    <t>DAL Trials (1st-H1)</t>
  </si>
  <si>
    <t>Laurent, Jason</t>
  </si>
  <si>
    <t>Chen, Cynthia</t>
  </si>
  <si>
    <t>00:42.60</t>
  </si>
  <si>
    <t>CCS (1st)</t>
  </si>
  <si>
    <t>00:42.75</t>
  </si>
  <si>
    <t>CCS (2nd)</t>
  </si>
  <si>
    <t>00:42.86</t>
  </si>
  <si>
    <t>CCS (3rd)</t>
  </si>
  <si>
    <t>00:43.05</t>
  </si>
  <si>
    <t>CCS (4th)</t>
  </si>
  <si>
    <t>00:43.51</t>
  </si>
  <si>
    <t>CCS (5th)</t>
  </si>
  <si>
    <t>04:11.09</t>
  </si>
  <si>
    <t>4:12.16</t>
  </si>
  <si>
    <t>04:15.83</t>
  </si>
  <si>
    <t>04:17.99</t>
  </si>
  <si>
    <t>04:25.55</t>
  </si>
  <si>
    <t>CCS (6th)</t>
  </si>
  <si>
    <t>04:28.74</t>
  </si>
  <si>
    <t>CCS (8th)</t>
  </si>
  <si>
    <t xml:space="preserve">Aycinena, </t>
  </si>
  <si>
    <t>04:30.05</t>
  </si>
  <si>
    <t>00:15.04</t>
  </si>
  <si>
    <t>00:49.35</t>
  </si>
  <si>
    <t>00:49.65</t>
  </si>
  <si>
    <t>00:10.65</t>
  </si>
  <si>
    <t>00:11.19</t>
  </si>
  <si>
    <t>01:55.11</t>
  </si>
  <si>
    <t>01:56.43</t>
  </si>
  <si>
    <t>01:59.01</t>
  </si>
  <si>
    <t>00:38.75</t>
  </si>
  <si>
    <t>00:39.42</t>
  </si>
  <si>
    <t>00:39.61</t>
  </si>
  <si>
    <t>00:21.36</t>
  </si>
  <si>
    <t>00:21.52</t>
  </si>
  <si>
    <t>00:21.92</t>
  </si>
  <si>
    <t>00:22.09</t>
  </si>
  <si>
    <t>09:11.11</t>
  </si>
  <si>
    <t>09:25.42</t>
  </si>
  <si>
    <t>09:29.43</t>
  </si>
  <si>
    <t>09:30.90</t>
  </si>
  <si>
    <t>09:31.58</t>
  </si>
  <si>
    <t>CCS (7th)</t>
  </si>
  <si>
    <t>09:31.91</t>
  </si>
  <si>
    <t>CCS (9th)</t>
  </si>
  <si>
    <t>09:32.78</t>
  </si>
  <si>
    <t>CCS (10th)</t>
  </si>
  <si>
    <t>09:36.23</t>
  </si>
  <si>
    <t>03:20.35</t>
  </si>
  <si>
    <t>03:22.00</t>
  </si>
  <si>
    <t>03:24.26</t>
  </si>
  <si>
    <t>03:24.29</t>
  </si>
  <si>
    <t>03:25.13</t>
  </si>
  <si>
    <t>03:27.21</t>
  </si>
  <si>
    <t>Vs Sacred Heart Prep (1st)</t>
  </si>
  <si>
    <t>Finley, Eliza</t>
  </si>
  <si>
    <t>109'05</t>
  </si>
  <si>
    <t>Hester, Brandon</t>
  </si>
  <si>
    <t>Sheehan, Ben</t>
  </si>
  <si>
    <t>Chabot Relays (1st)</t>
  </si>
  <si>
    <t>00:11.11</t>
  </si>
  <si>
    <t>Smith, Pat</t>
  </si>
  <si>
    <t>Oda-Burns, Michal</t>
  </si>
  <si>
    <t>Vs Sacred Heart Cath (1st)</t>
  </si>
  <si>
    <t>04:19.27</t>
  </si>
  <si>
    <t>00:15.07</t>
  </si>
  <si>
    <t>00:16.08</t>
  </si>
  <si>
    <t>00:10.91</t>
  </si>
  <si>
    <t>00:41.53</t>
  </si>
  <si>
    <t>00:22.12</t>
  </si>
  <si>
    <t>09:54.0</t>
  </si>
  <si>
    <t>49'01</t>
  </si>
  <si>
    <t>Alcantara, Devin</t>
  </si>
  <si>
    <t>Vs Valley Christain (1st)</t>
  </si>
  <si>
    <t>Gamp, Kevin</t>
  </si>
  <si>
    <t>00:12.86</t>
  </si>
  <si>
    <t>00:59.96</t>
  </si>
  <si>
    <t>00:26.29</t>
  </si>
  <si>
    <t>Vs St Ignatius (2nd)</t>
  </si>
  <si>
    <t>33'10.5</t>
  </si>
  <si>
    <t>43'08</t>
  </si>
  <si>
    <t>47'08</t>
  </si>
  <si>
    <t>51'00</t>
  </si>
  <si>
    <t>113'01</t>
  </si>
  <si>
    <t>Vs N Salinas (1st)</t>
  </si>
  <si>
    <t>04:26.5</t>
  </si>
  <si>
    <t>45'02.5</t>
  </si>
  <si>
    <t>PSAL #4 (1st)</t>
  </si>
  <si>
    <t>09:52.7</t>
  </si>
  <si>
    <t>Edwards, Michael</t>
  </si>
  <si>
    <t>Lugo, Matt</t>
  </si>
  <si>
    <t>:52.25F Vs LA(3rd)</t>
  </si>
  <si>
    <t>Sanchez, Christina</t>
  </si>
  <si>
    <t>Marchbanks, Mercedes</t>
  </si>
  <si>
    <t>Sequoia</t>
  </si>
  <si>
    <t>Arrechea, Erica</t>
  </si>
  <si>
    <t>Burlingame</t>
  </si>
  <si>
    <t>Spiers, Colleen</t>
  </si>
  <si>
    <t>ND - Belmont</t>
  </si>
  <si>
    <t>Taylor, Jeff</t>
  </si>
  <si>
    <t>Vogl, Dominic</t>
  </si>
  <si>
    <t>Lien, Nick</t>
  </si>
  <si>
    <t>Lee, Andy</t>
  </si>
  <si>
    <t>00:41.02</t>
  </si>
  <si>
    <t>Eison, Julian</t>
  </si>
  <si>
    <t>00:44.54</t>
  </si>
  <si>
    <t>Dahlz, John</t>
  </si>
  <si>
    <t>Vs Riordan (2nd)</t>
  </si>
  <si>
    <t>00:50.78</t>
  </si>
  <si>
    <t>Werner, Ashley</t>
  </si>
  <si>
    <t>02:18.56</t>
  </si>
  <si>
    <t>Mullen, Megan</t>
  </si>
  <si>
    <t>02:22.99</t>
  </si>
  <si>
    <t>16'10.5</t>
  </si>
  <si>
    <t>Balsham, Jessie</t>
  </si>
  <si>
    <t>Vs Sacred Heart Prep (2nd)</t>
  </si>
  <si>
    <t>Carmel Classic (1st)</t>
  </si>
  <si>
    <t>Carmel Classic (2nd)</t>
  </si>
  <si>
    <t>Carmel Classic (3rd)</t>
  </si>
  <si>
    <t>Smith, Cole</t>
  </si>
  <si>
    <t>140'05</t>
  </si>
  <si>
    <t>Cummins, Tom</t>
  </si>
  <si>
    <t>Cheng, Eric</t>
  </si>
  <si>
    <t>Bittker, Dan</t>
  </si>
  <si>
    <t>Suppes, Kyle</t>
  </si>
  <si>
    <t>Sedillo, Rebecca</t>
  </si>
  <si>
    <t>TKA</t>
  </si>
  <si>
    <t>00:16.00</t>
  </si>
  <si>
    <t>TCAL (1st-H1)</t>
  </si>
  <si>
    <t>52'10.5</t>
  </si>
  <si>
    <t>TCAL Tr (1st)</t>
  </si>
  <si>
    <t>Donahue, David</t>
  </si>
  <si>
    <t>46'07.25</t>
  </si>
  <si>
    <t>TCAL Tr (4th)</t>
  </si>
  <si>
    <t>35'08</t>
  </si>
  <si>
    <t>16'04.5</t>
  </si>
  <si>
    <t>Vs Westmont (1st)</t>
  </si>
  <si>
    <t xml:space="preserve">Moreno, </t>
  </si>
  <si>
    <t xml:space="preserve">Chang, </t>
  </si>
  <si>
    <t>00:59.8</t>
  </si>
  <si>
    <t xml:space="preserve">Maxie, </t>
  </si>
  <si>
    <t>Carmel Classic (1st-H1)</t>
  </si>
  <si>
    <t>01:59.69</t>
  </si>
  <si>
    <t>00:41.08</t>
  </si>
  <si>
    <t>Tungate, Justin</t>
  </si>
  <si>
    <t>Carmel Classic (4th)</t>
  </si>
  <si>
    <t>00:46.87</t>
  </si>
  <si>
    <t>Diaz, Gus</t>
  </si>
  <si>
    <t>11:39.7</t>
  </si>
  <si>
    <t>Lewis, Jenny</t>
  </si>
  <si>
    <t>Peer, Clay</t>
  </si>
  <si>
    <t>McAndrews, Laurel</t>
  </si>
  <si>
    <t>Eckels, Arron</t>
  </si>
  <si>
    <t>Gilroy Inv (1st)</t>
  </si>
  <si>
    <t>00:16.07</t>
  </si>
  <si>
    <t>42'06.25</t>
  </si>
  <si>
    <t>Theus, Nicole</t>
  </si>
  <si>
    <t>05:12.82</t>
  </si>
  <si>
    <t>Arcadia Sat (7th-H1)</t>
  </si>
  <si>
    <t>05:18.09</t>
  </si>
  <si>
    <t>Arcadia Sat (12th-H1)</t>
  </si>
  <si>
    <t>Arcadia Sat (3rd-H2)</t>
  </si>
  <si>
    <t>- Drag 'School' to ROW and 'Pt' to COLUMN - FINISH</t>
  </si>
  <si>
    <t>05:07.30</t>
  </si>
  <si>
    <t>Arcadia Inv (17th)</t>
  </si>
  <si>
    <t>10:57.42</t>
  </si>
  <si>
    <t>00:15.2</t>
  </si>
  <si>
    <t xml:space="preserve">Yip, </t>
  </si>
  <si>
    <t>00:41.0</t>
  </si>
  <si>
    <t xml:space="preserve">Gilbert, </t>
  </si>
  <si>
    <t>01:58.36</t>
  </si>
  <si>
    <t>Padron, Monica</t>
  </si>
  <si>
    <t>Vs Monta Vista (2nd)</t>
  </si>
  <si>
    <t>Masetik, Amir</t>
  </si>
  <si>
    <t>00:50.9</t>
  </si>
  <si>
    <t>:51.35F Vs Lyn(1st)</t>
  </si>
  <si>
    <t>Vs Soquel (2nd)</t>
  </si>
  <si>
    <t>Rosenberg, Geoff</t>
  </si>
  <si>
    <t>van Straaten, Andrew</t>
  </si>
  <si>
    <t>143'05</t>
  </si>
  <si>
    <t>Vs Gunn (1st)</t>
  </si>
  <si>
    <t>110'11</t>
  </si>
  <si>
    <t>Pavlovich, Kayce</t>
  </si>
  <si>
    <t>Vs Watsonville (2nd)</t>
  </si>
  <si>
    <t>118'08</t>
  </si>
  <si>
    <t>144'04</t>
  </si>
  <si>
    <t>Smith, Fermen</t>
  </si>
  <si>
    <t>176'10</t>
  </si>
  <si>
    <t>34'10.5</t>
  </si>
  <si>
    <t xml:space="preserve">Kiely, </t>
  </si>
  <si>
    <t>00:12.82</t>
  </si>
  <si>
    <t>120'01</t>
  </si>
  <si>
    <t>01:00.4</t>
  </si>
  <si>
    <t>42'07.5</t>
  </si>
  <si>
    <t>H/P (4th)</t>
  </si>
  <si>
    <t>00:12.34</t>
  </si>
  <si>
    <t>46'05</t>
  </si>
  <si>
    <t>43'04.5</t>
  </si>
  <si>
    <t>42'06.5</t>
  </si>
  <si>
    <t>CCS Tr (5th-F3)</t>
  </si>
  <si>
    <t>42'07</t>
  </si>
  <si>
    <t>CCS Tr (1st-F2)</t>
  </si>
  <si>
    <t>35'05.5</t>
  </si>
  <si>
    <t>34'09.25</t>
  </si>
  <si>
    <t>CCS Tr</t>
  </si>
  <si>
    <t>16'09</t>
  </si>
  <si>
    <t>16'06</t>
  </si>
  <si>
    <t>CCS Tr (2nd-F2)</t>
  </si>
  <si>
    <t>17'02.5</t>
  </si>
  <si>
    <t>18'09</t>
  </si>
  <si>
    <t>CCS Tr (2nd best mark)</t>
  </si>
  <si>
    <t>18'06</t>
  </si>
  <si>
    <t>17'08.75</t>
  </si>
  <si>
    <t>H/P (1st-H4)</t>
  </si>
  <si>
    <t>00:12.62</t>
  </si>
  <si>
    <t>Johnson, Holly</t>
  </si>
  <si>
    <t>H/P (2nd-H5)</t>
  </si>
  <si>
    <t>Lewis, Shannon</t>
  </si>
  <si>
    <t>Maher, Colin</t>
  </si>
  <si>
    <t>H/P (1st-F/S)</t>
  </si>
  <si>
    <t>21'08</t>
  </si>
  <si>
    <t>H/P (3rd)</t>
  </si>
  <si>
    <t>00:47.47</t>
  </si>
  <si>
    <t>00:59.61</t>
  </si>
  <si>
    <t>Deleuw, Jessica</t>
  </si>
  <si>
    <t>Gagliani, Alyssa</t>
  </si>
  <si>
    <t>04:14.90</t>
  </si>
  <si>
    <t>Dowell, James</t>
  </si>
  <si>
    <t>04:21.35</t>
  </si>
  <si>
    <t>04:26.53</t>
  </si>
  <si>
    <t>PAL (5th)</t>
  </si>
  <si>
    <t>04:29.39</t>
  </si>
  <si>
    <t>Rochester, Chris</t>
  </si>
  <si>
    <t>Beriult, Rubert</t>
  </si>
  <si>
    <t>PAL 4th)</t>
  </si>
  <si>
    <t>46'06.25</t>
  </si>
  <si>
    <t>Lam, Ed</t>
  </si>
  <si>
    <t>PAL (1st-FS)</t>
  </si>
  <si>
    <t>PAL Tr (1st-FS)</t>
  </si>
  <si>
    <t>H/P (2nd)</t>
  </si>
  <si>
    <t>H/P (5th)</t>
  </si>
  <si>
    <t>H/P (6th)</t>
  </si>
  <si>
    <t>H/P (9th)</t>
  </si>
  <si>
    <t>H/P (10th)</t>
  </si>
  <si>
    <t>48'06</t>
  </si>
  <si>
    <t>H/P (1st)</t>
  </si>
  <si>
    <t>Vs Serra (2nd)</t>
  </si>
  <si>
    <t>09:53.63</t>
  </si>
  <si>
    <t>Bennett, Chris</t>
  </si>
  <si>
    <t>H/P (7th)</t>
  </si>
  <si>
    <t>6'05</t>
  </si>
  <si>
    <t>Claveran, David</t>
  </si>
  <si>
    <t>Heft-Neal, Sam</t>
  </si>
  <si>
    <t>Lassu, Reka</t>
  </si>
  <si>
    <t>Cohen, Tal</t>
  </si>
  <si>
    <t>Ekeh, Stephanie</t>
  </si>
  <si>
    <t>Robinson, John</t>
  </si>
  <si>
    <t>42'08</t>
  </si>
  <si>
    <t>Wong, Alex</t>
  </si>
  <si>
    <t>Martinez, Teresa</t>
  </si>
  <si>
    <t>H/P (2nd-T)</t>
  </si>
  <si>
    <t>Anyanwu, Ihunna</t>
  </si>
  <si>
    <t>Sillver Creek</t>
  </si>
  <si>
    <t>Russo, Laurie</t>
  </si>
  <si>
    <t>H/P (6th-T)</t>
  </si>
  <si>
    <t>Cole, Whitney</t>
  </si>
  <si>
    <t>Vallejo, Ella</t>
  </si>
  <si>
    <t>H/P (1st-H3)</t>
  </si>
  <si>
    <t>00:59.38</t>
  </si>
  <si>
    <t>H/P (2nd-H3)</t>
  </si>
  <si>
    <t>Osborn, Reba</t>
  </si>
  <si>
    <t>Green, Selina</t>
  </si>
  <si>
    <t>H/P (1st-H2)</t>
  </si>
  <si>
    <t>02:16.96</t>
  </si>
  <si>
    <t>Sneed, Robonette</t>
  </si>
  <si>
    <t>H/P (2nd-H4)</t>
  </si>
  <si>
    <t>02:21.91</t>
  </si>
  <si>
    <t>05:15.71</t>
  </si>
  <si>
    <t>H/P (8th)</t>
  </si>
  <si>
    <t>05:17.87</t>
  </si>
  <si>
    <t>05:18.45</t>
  </si>
  <si>
    <t>10:43.19</t>
  </si>
  <si>
    <t>Thompson, Ellen</t>
  </si>
  <si>
    <t>H/P (2nd-H1)</t>
  </si>
  <si>
    <t>00:50.92</t>
  </si>
  <si>
    <t>04:15.82</t>
  </si>
  <si>
    <t>34'02.5</t>
  </si>
  <si>
    <t>00:16.2</t>
  </si>
  <si>
    <t xml:space="preserve">Caldwell, </t>
  </si>
  <si>
    <t>Lippincott, Luke</t>
  </si>
  <si>
    <t>Palacio, Andy</t>
  </si>
  <si>
    <t>00:15.9</t>
  </si>
  <si>
    <t>00:10.70</t>
  </si>
  <si>
    <t>Zahirya, Mohammed</t>
  </si>
  <si>
    <t>00:11.20</t>
  </si>
  <si>
    <t>12'07</t>
  </si>
  <si>
    <t>PSAL (1st)</t>
  </si>
  <si>
    <t>Connet, Jennifer</t>
  </si>
  <si>
    <t>PAL Semi (1st-H2)</t>
  </si>
  <si>
    <t>PAL Semi (1st-H1)</t>
  </si>
  <si>
    <t>00:16.42</t>
  </si>
  <si>
    <t>Heagney, Christina</t>
  </si>
  <si>
    <t>PAL (1st)</t>
  </si>
  <si>
    <t>11'01</t>
  </si>
  <si>
    <t>Torres, Jennifer</t>
  </si>
  <si>
    <t>PAL (3rd)</t>
  </si>
  <si>
    <t>Kato, Siscila</t>
  </si>
  <si>
    <t>PAL (2nd)</t>
  </si>
  <si>
    <t>Wirgler, Matthew</t>
  </si>
  <si>
    <t>00:49.88</t>
  </si>
  <si>
    <t>PAL (4th)</t>
  </si>
  <si>
    <t>Salinas City (1st)</t>
  </si>
  <si>
    <t>Salinas City (2nd)</t>
  </si>
  <si>
    <t>Yee, Calla</t>
  </si>
  <si>
    <t>00:12.80</t>
  </si>
  <si>
    <t>O'Connell, Ryan</t>
  </si>
  <si>
    <t>Green, Weston</t>
  </si>
  <si>
    <t>147'01</t>
  </si>
  <si>
    <t>145'00</t>
  </si>
  <si>
    <t>Assaad, Ziad</t>
  </si>
  <si>
    <t>Spencer, Harrison</t>
  </si>
  <si>
    <t>14'01</t>
  </si>
  <si>
    <t>00:11.27</t>
  </si>
  <si>
    <t>Yanogacio, Lawrence</t>
  </si>
  <si>
    <t>00:22.36</t>
  </si>
  <si>
    <t>00:22.38</t>
  </si>
  <si>
    <t>:22.12F w2.7 H/P(4th-H6)</t>
  </si>
  <si>
    <t>:21.69F w2.7 H/P(3rd-H6)</t>
  </si>
  <si>
    <t>H/P (1st-H5)</t>
  </si>
  <si>
    <t>00:22.69</t>
  </si>
  <si>
    <t>Eckels, Aaron</t>
  </si>
  <si>
    <t>00:22.78</t>
  </si>
  <si>
    <t>H/P (3rd-H4)</t>
  </si>
  <si>
    <t>00:49.84</t>
  </si>
  <si>
    <t>Schofield, Eric</t>
  </si>
  <si>
    <t>00:51.44</t>
  </si>
  <si>
    <t>00:51.61</t>
  </si>
  <si>
    <t>1:55.7H Stan(4x8)</t>
  </si>
  <si>
    <t>01:55.98</t>
  </si>
  <si>
    <t>Wintrip, Ian</t>
  </si>
  <si>
    <t>Kurani, Kyle</t>
  </si>
  <si>
    <t>01:59.28</t>
  </si>
  <si>
    <t>04:31.21</t>
  </si>
  <si>
    <t>Alcaraz, Jason</t>
  </si>
  <si>
    <t>09:20.15</t>
  </si>
  <si>
    <t>Jensen, Daniel</t>
  </si>
  <si>
    <t>09:45.57</t>
  </si>
  <si>
    <t>:15.17F w2.3 Stan(6th)</t>
  </si>
  <si>
    <t>100LH - hand</t>
  </si>
  <si>
    <t>St Francis Invite (1st)</t>
  </si>
  <si>
    <t>00:16.60</t>
  </si>
  <si>
    <t>00:12.5</t>
  </si>
  <si>
    <t>PSAL #3 (1st)</t>
  </si>
  <si>
    <t>200 - hand</t>
  </si>
  <si>
    <t>00:24.68</t>
  </si>
  <si>
    <t>H/P (2nd-H7)</t>
  </si>
  <si>
    <t>04:19.45</t>
  </si>
  <si>
    <t>03:32.63</t>
  </si>
  <si>
    <t>03:27.09</t>
  </si>
  <si>
    <t>03:31.13</t>
  </si>
  <si>
    <t>03:33.32</t>
  </si>
  <si>
    <t>03:33.85</t>
  </si>
  <si>
    <t>03:30.81</t>
  </si>
  <si>
    <t>03:30.13</t>
  </si>
  <si>
    <t>03:31.39</t>
  </si>
  <si>
    <t>00:25.67</t>
  </si>
  <si>
    <t>00:26.19</t>
  </si>
  <si>
    <t>00:25.97</t>
  </si>
  <si>
    <t>110HH - hand</t>
  </si>
  <si>
    <t>:14.9H w+2 Vs Ara(1st) &amp; :15.11F w2.5 Stan(2nd-H4)</t>
  </si>
  <si>
    <t>00:16.74</t>
  </si>
  <si>
    <t>00:10.9</t>
  </si>
  <si>
    <t>Churchill, Matt</t>
  </si>
  <si>
    <t>H/P (1st-T-H3)</t>
  </si>
  <si>
    <t>00:41.8</t>
  </si>
  <si>
    <t>195'01.5</t>
  </si>
  <si>
    <t>54'02</t>
  </si>
  <si>
    <t>Grade</t>
  </si>
  <si>
    <t>00:44.34 f</t>
  </si>
  <si>
    <t>00:44.84 f</t>
  </si>
  <si>
    <t>00:45.14 f</t>
  </si>
  <si>
    <t>00:45.24 f</t>
  </si>
  <si>
    <t>-04:25.19 f</t>
  </si>
  <si>
    <t>04:26.64 f</t>
  </si>
  <si>
    <t>04:28.04 f</t>
  </si>
  <si>
    <t>00:14.64 f</t>
  </si>
  <si>
    <t>00:16.24 f</t>
  </si>
  <si>
    <t>Fearman,</t>
  </si>
  <si>
    <t>00:51.04 f</t>
  </si>
  <si>
    <t>00:51.74 f</t>
  </si>
  <si>
    <t>00:11.34 f</t>
  </si>
  <si>
    <t>Hashmi,</t>
  </si>
  <si>
    <t>02:01.24 f</t>
  </si>
  <si>
    <t>00:41.04 f</t>
  </si>
  <si>
    <t>00:43.04 f</t>
  </si>
  <si>
    <t>00:22.74 f</t>
  </si>
  <si>
    <t>00:23.04 f</t>
  </si>
  <si>
    <t>10:00.64 f</t>
  </si>
  <si>
    <t>10:03.14 f</t>
  </si>
  <si>
    <t>-10:11.57 f</t>
  </si>
  <si>
    <t>03:37.94 f</t>
  </si>
  <si>
    <t>Atkinson,</t>
  </si>
  <si>
    <t>Houston, Hasani</t>
  </si>
  <si>
    <t>Potter, Alan</t>
  </si>
  <si>
    <t>Wooden, Matai</t>
  </si>
  <si>
    <t>LGAC#4 (1st)</t>
  </si>
  <si>
    <t>5'04</t>
  </si>
  <si>
    <t>Gadson, Ashley</t>
  </si>
  <si>
    <t>Vs Los Altos (2nd)</t>
  </si>
  <si>
    <t>Top 8 (1st)</t>
  </si>
  <si>
    <t>Top 8 (3rd)</t>
  </si>
  <si>
    <t>00:50.31</t>
  </si>
  <si>
    <t>Top 8 (5th)</t>
  </si>
  <si>
    <t>Top 8 (6th)</t>
  </si>
  <si>
    <t>00:43.63</t>
  </si>
  <si>
    <t>MTAL (1st)</t>
  </si>
  <si>
    <t>00:15.03</t>
  </si>
  <si>
    <t>00:22.37</t>
  </si>
  <si>
    <t>RL Stevenson</t>
  </si>
  <si>
    <t>47'11.5</t>
  </si>
  <si>
    <t>00:26.34</t>
  </si>
  <si>
    <t>00:58.89</t>
  </si>
  <si>
    <t>02:22.54</t>
  </si>
  <si>
    <t xml:space="preserve">Solomon, </t>
  </si>
  <si>
    <t>112'05</t>
  </si>
  <si>
    <t xml:space="preserve">Cruz, </t>
  </si>
  <si>
    <t>Baker, Shante</t>
  </si>
  <si>
    <t>Follmar, Alicia</t>
  </si>
  <si>
    <t>00:43.85</t>
  </si>
  <si>
    <t>CCS Tr (5th)</t>
  </si>
  <si>
    <t>00:42.93</t>
  </si>
  <si>
    <t>CCS Tr (1st)</t>
  </si>
  <si>
    <t>CCS Tr (2nd)</t>
  </si>
  <si>
    <t>04:26.07</t>
  </si>
  <si>
    <t>CCS Tr (7th)</t>
  </si>
  <si>
    <t>4:27.25 CCS Tr(8th)</t>
  </si>
  <si>
    <t>04:27.79</t>
  </si>
  <si>
    <t>CCS Tr (9th)</t>
  </si>
  <si>
    <t>Hannon, Michael</t>
  </si>
  <si>
    <t>CCS Tr (10th)</t>
  </si>
  <si>
    <t>04:28.71</t>
  </si>
  <si>
    <t>Gutierrez, Jose</t>
  </si>
  <si>
    <t>00:15.65</t>
  </si>
  <si>
    <t>00:15.18</t>
  </si>
  <si>
    <t>CCS Tr (4th)</t>
  </si>
  <si>
    <t>00:15.57</t>
  </si>
  <si>
    <t>CCS Tr (6th)</t>
  </si>
  <si>
    <t>00:50.40</t>
  </si>
  <si>
    <t>Diaz, Gustavo</t>
  </si>
  <si>
    <t>00:50.16</t>
  </si>
  <si>
    <t>Watson, Eddie</t>
  </si>
  <si>
    <t>01:54.64</t>
  </si>
  <si>
    <t>Wolfram, Peter</t>
  </si>
  <si>
    <t>CCS Tr (8th)</t>
  </si>
  <si>
    <t>01:57.84</t>
  </si>
  <si>
    <t>00:40.59</t>
  </si>
  <si>
    <t>Staples, Jamie</t>
  </si>
  <si>
    <t>00:40.32</t>
  </si>
  <si>
    <t>00:40.30</t>
  </si>
  <si>
    <t>CCS Tr (3rd)</t>
  </si>
  <si>
    <t>00:39.62</t>
  </si>
  <si>
    <t>00:40.48</t>
  </si>
  <si>
    <t>09:38.57</t>
  </si>
  <si>
    <t>09:42.53</t>
  </si>
  <si>
    <t>03:23.04</t>
  </si>
  <si>
    <t>6'08</t>
  </si>
  <si>
    <t xml:space="preserve"> </t>
  </si>
  <si>
    <t>165'01</t>
  </si>
  <si>
    <t>Baltierrez, Ed</t>
  </si>
  <si>
    <t>CCS Tr (6th-H1)</t>
  </si>
  <si>
    <t>04:29.94</t>
  </si>
  <si>
    <t>01:58.03</t>
  </si>
  <si>
    <t>CCS Tr (3rd-H2)</t>
  </si>
  <si>
    <t>01:59.06</t>
  </si>
  <si>
    <t>CCS Tr (3rd-H4)</t>
  </si>
  <si>
    <t>Mott, Kris</t>
  </si>
  <si>
    <t>CCS Tr (4th-H1)</t>
  </si>
  <si>
    <t>00:41.15</t>
  </si>
  <si>
    <t>CCS Tr (3rd-H1)</t>
  </si>
  <si>
    <t>Nunez, Ben</t>
  </si>
  <si>
    <t>Beeler, Kurt</t>
  </si>
  <si>
    <t>CCS Tr (4th-H3)</t>
  </si>
  <si>
    <t>00:41.75</t>
  </si>
  <si>
    <t>00:41.92</t>
  </si>
  <si>
    <t>CCS Tr (5th-H3)</t>
  </si>
  <si>
    <t>CCS Tr (2nd-H4)</t>
  </si>
  <si>
    <t>00:41.09</t>
  </si>
  <si>
    <t>Peck, Justin</t>
  </si>
  <si>
    <t>00:42.14</t>
  </si>
  <si>
    <t>00:22.22</t>
  </si>
  <si>
    <t>00:22.35</t>
  </si>
  <si>
    <t>Alleshouse, Williams</t>
  </si>
  <si>
    <t>CCS Tr (2nd-H5)</t>
  </si>
  <si>
    <t>00:22.79</t>
  </si>
  <si>
    <t xml:space="preserve">Monta Vista </t>
  </si>
  <si>
    <t>CCS Tr (8th-H2)</t>
  </si>
  <si>
    <t>09:55.64</t>
  </si>
  <si>
    <t>00:10.90</t>
  </si>
  <si>
    <t>00:15.75</t>
  </si>
  <si>
    <t>00:16.06</t>
  </si>
  <si>
    <t>00:15.67</t>
  </si>
  <si>
    <t>CCS Tr (4th-H2)</t>
  </si>
  <si>
    <t>CCS Tr (3rd-H5)</t>
  </si>
  <si>
    <t>00:15.88</t>
  </si>
  <si>
    <t>Hillsdale</t>
  </si>
  <si>
    <t>Vs Wood/Cap (1st)</t>
  </si>
  <si>
    <t>Ching, Ross</t>
  </si>
  <si>
    <t>CCS Tr (10th-T)</t>
  </si>
  <si>
    <t>Ta, Justin</t>
  </si>
  <si>
    <t>144'02</t>
  </si>
  <si>
    <t>CCS Tr (3rd-F3)</t>
  </si>
  <si>
    <t>47'09.5</t>
  </si>
  <si>
    <t>Rodriguez, Ruben</t>
  </si>
  <si>
    <t>00:49.61</t>
  </si>
  <si>
    <t>00:49.86</t>
  </si>
  <si>
    <t>00:50.24</t>
  </si>
  <si>
    <t>CCS Tr (5th-H1)</t>
  </si>
  <si>
    <t>00:51.05</t>
  </si>
  <si>
    <t>00:50.63</t>
  </si>
  <si>
    <t>00:51.64</t>
  </si>
  <si>
    <t>00:51.93</t>
  </si>
  <si>
    <t>CCS Tr (6th-H3)</t>
  </si>
  <si>
    <t>05:16.81</t>
  </si>
  <si>
    <t>00:15.01</t>
  </si>
  <si>
    <t>00:15.74</t>
  </si>
  <si>
    <t>00:16.11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</si>
</sst>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:ss.00"/>
    <numFmt numFmtId="165" formatCode="m:ss.00"/>
    <numFmt numFmtId="166" formatCode="ss.00"/>
  </numFmts>
  <fonts count="2">
    <font>
      <sz val="10"/>
      <name val="Arial"/>
      <family val="0"/>
    </font>
    <font>
      <sz val="10"/>
      <name val="MS Sans Serif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49" fontId="0" fillId="0" borderId="0" xfId="0" applyNumberFormat="1" applyFont="1" applyAlignment="1">
      <alignment horizontal="left"/>
    </xf>
    <xf numFmtId="164" fontId="0" fillId="0" borderId="0" xfId="0" applyNumberFormat="1" applyFont="1" applyAlignment="1">
      <alignment horizontal="left"/>
    </xf>
    <xf numFmtId="166" fontId="0" fillId="0" borderId="0" xfId="0" applyNumberFormat="1" applyFont="1" applyAlignment="1">
      <alignment horizontal="left"/>
    </xf>
    <xf numFmtId="49" fontId="0" fillId="0" borderId="0" xfId="0" applyNumberFormat="1" applyAlignment="1">
      <alignment horizontal="left"/>
    </xf>
    <xf numFmtId="0" fontId="0" fillId="0" borderId="0" xfId="0" applyFont="1" applyAlignment="1">
      <alignment/>
    </xf>
    <xf numFmtId="0" fontId="0" fillId="0" borderId="0" xfId="0" applyNumberFormat="1" applyFont="1" applyAlignment="1">
      <alignment horizontal="left"/>
    </xf>
    <xf numFmtId="0" fontId="0" fillId="0" borderId="1" xfId="0" applyBorder="1" applyAlignment="1">
      <alignment/>
    </xf>
    <xf numFmtId="0" fontId="0" fillId="0" borderId="2" xfId="0" applyNumberFormat="1" applyBorder="1" applyAlignment="1">
      <alignment/>
    </xf>
    <xf numFmtId="0" fontId="0" fillId="0" borderId="3" xfId="0" applyBorder="1" applyAlignment="1">
      <alignment/>
    </xf>
    <xf numFmtId="0" fontId="0" fillId="0" borderId="4" xfId="0" applyNumberFormat="1" applyBorder="1" applyAlignment="1">
      <alignment/>
    </xf>
    <xf numFmtId="0" fontId="0" fillId="0" borderId="0" xfId="0" applyAlignment="1">
      <alignment vertical="top" shrinkToFit="1"/>
    </xf>
    <xf numFmtId="0" fontId="0" fillId="0" borderId="0" xfId="0" applyAlignment="1">
      <alignment vertical="top"/>
    </xf>
    <xf numFmtId="49" fontId="1" fillId="0" borderId="0" xfId="0" applyNumberFormat="1" applyFont="1" applyAlignment="1">
      <alignment horizontal="left"/>
    </xf>
    <xf numFmtId="0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left"/>
    </xf>
    <xf numFmtId="166" fontId="1" fillId="0" borderId="0" xfId="0" applyNumberFormat="1" applyFont="1" applyAlignment="1">
      <alignment horizontal="left"/>
    </xf>
    <xf numFmtId="0" fontId="1" fillId="0" borderId="0" xfId="0" applyFont="1" applyAlignment="1">
      <alignment vertical="top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top" shrinkToFi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63"/>
  <sheetViews>
    <sheetView zoomScale="75" zoomScaleNormal="75" workbookViewId="0" topLeftCell="A162">
      <selection activeCell="A163" sqref="A163"/>
    </sheetView>
  </sheetViews>
  <sheetFormatPr defaultColWidth="9.140625" defaultRowHeight="12.75"/>
  <cols>
    <col min="1" max="1" width="13.7109375" style="1" customWidth="1"/>
    <col min="2" max="2" width="3.7109375" style="6" customWidth="1"/>
    <col min="3" max="3" width="5.7109375" style="1" customWidth="1"/>
    <col min="4" max="4" width="12.7109375" style="1" customWidth="1"/>
    <col min="5" max="5" width="5.7109375" style="1" customWidth="1"/>
    <col min="6" max="6" width="4.421875" style="1" customWidth="1"/>
    <col min="7" max="7" width="22.28125" style="1" customWidth="1"/>
    <col min="8" max="8" width="5.7109375" style="1" customWidth="1"/>
    <col min="9" max="9" width="23.7109375" style="1" customWidth="1"/>
    <col min="10" max="10" width="25.7109375" style="1" customWidth="1"/>
    <col min="11" max="11" width="10.7109375" style="1" customWidth="1"/>
    <col min="12" max="12" width="4.421875" style="1" customWidth="1"/>
    <col min="13" max="14" width="9.140625" style="2" hidden="1" customWidth="1"/>
    <col min="15" max="15" width="9.140625" style="2" customWidth="1"/>
    <col min="16" max="16" width="9.140625" style="2" hidden="1" customWidth="1"/>
    <col min="17" max="17" width="1.7109375" style="2" hidden="1" customWidth="1"/>
    <col min="18" max="21" width="9.140625" style="2" hidden="1" customWidth="1"/>
    <col min="22" max="22" width="2.7109375" style="1" hidden="1" customWidth="1"/>
    <col min="23" max="16384" width="9.140625" style="1" customWidth="1"/>
  </cols>
  <sheetData>
    <row r="1" spans="1:15" ht="12.75">
      <c r="A1" s="1" t="s">
        <v>268</v>
      </c>
      <c r="B1" s="6" t="s">
        <v>1730</v>
      </c>
      <c r="C1" s="1" t="s">
        <v>269</v>
      </c>
      <c r="D1" s="1" t="s">
        <v>318</v>
      </c>
      <c r="E1" s="1" t="s">
        <v>270</v>
      </c>
      <c r="F1" s="1" t="s">
        <v>1731</v>
      </c>
      <c r="G1" s="1" t="s">
        <v>272</v>
      </c>
      <c r="H1" s="1" t="s">
        <v>2156</v>
      </c>
      <c r="I1" s="1" t="s">
        <v>271</v>
      </c>
      <c r="J1" s="1" t="s">
        <v>313</v>
      </c>
      <c r="K1" s="1" t="s">
        <v>317</v>
      </c>
      <c r="L1" s="1" t="s">
        <v>273</v>
      </c>
      <c r="M1" s="2" t="s">
        <v>312</v>
      </c>
      <c r="O1" s="2" t="s">
        <v>602</v>
      </c>
    </row>
    <row r="2" spans="1:23" ht="12.75">
      <c r="A2" s="1" t="s">
        <v>500</v>
      </c>
      <c r="B2" s="6">
        <v>10</v>
      </c>
      <c r="C2" s="1" t="s">
        <v>533</v>
      </c>
      <c r="D2" s="6" t="str">
        <f>IF(V2="Y",IF(L2="Y"," "&amp;U2,U2&amp;"-"),IF(L2="M"," "&amp;P2,P2&amp;"-"))</f>
        <v> 00:42.59</v>
      </c>
      <c r="E2" s="1" t="s">
        <v>264</v>
      </c>
      <c r="G2" s="1" t="s">
        <v>324</v>
      </c>
      <c r="J2" s="1" t="s">
        <v>1485</v>
      </c>
      <c r="K2" s="1" t="s">
        <v>1501</v>
      </c>
      <c r="L2" s="1" t="s">
        <v>267</v>
      </c>
      <c r="M2" s="2" t="str">
        <f aca="true" t="shared" si="0" ref="M2:M11">IF(E2="F",K2,K2+0.0000016)</f>
        <v>00:42.59</v>
      </c>
      <c r="N2" s="2" t="str">
        <f aca="true" t="shared" si="1" ref="N2:N11">IF(L2="Y",M2*0.9942,M2)</f>
        <v>00:42.59</v>
      </c>
      <c r="O2" s="2" t="str">
        <f>+TEXT(N2,"mm:ss.00")</f>
        <v>00:42.59</v>
      </c>
      <c r="P2" s="2" t="str">
        <f aca="true" t="shared" si="2" ref="P2:P11">IF(E2="F",O2,O2&amp;" f")</f>
        <v>00:42.59</v>
      </c>
      <c r="R2" s="2">
        <f aca="true" t="shared" si="3" ref="R2:R11">IF(E2="F",K2+0.0000016)</f>
        <v>0.0004945398148148149</v>
      </c>
      <c r="S2" s="2">
        <f aca="true" t="shared" si="4" ref="S2:S11">IF(L2="M",R2*1.0058399,R2)</f>
        <v>0.0004974278778793519</v>
      </c>
      <c r="T2" s="2" t="str">
        <f>+TEXT(S2,"mm:ss.00")</f>
        <v>00:42.98</v>
      </c>
      <c r="U2" s="2" t="str">
        <f aca="true" t="shared" si="5" ref="U2:U11">IF(E2="F",T2,T2&amp;" f")</f>
        <v>00:42.98</v>
      </c>
      <c r="V2" s="1" t="s">
        <v>267</v>
      </c>
      <c r="W2" s="2"/>
    </row>
    <row r="3" spans="2:23" ht="12.75">
      <c r="B3" s="6">
        <v>8</v>
      </c>
      <c r="C3" s="1" t="s">
        <v>534</v>
      </c>
      <c r="D3" s="6" t="str">
        <f aca="true" t="shared" si="6" ref="D3:D66">IF(V3="Y",IF(L3="Y"," "&amp;U3,U3&amp;"-"),IF(L3="M"," "&amp;P3,P3&amp;"-"))</f>
        <v> 00:42.60</v>
      </c>
      <c r="E3" s="1" t="s">
        <v>264</v>
      </c>
      <c r="G3" s="1" t="s">
        <v>409</v>
      </c>
      <c r="J3" s="1" t="s">
        <v>1782</v>
      </c>
      <c r="K3" s="1" t="s">
        <v>1781</v>
      </c>
      <c r="L3" s="1" t="s">
        <v>267</v>
      </c>
      <c r="M3" s="2" t="str">
        <f t="shared" si="0"/>
        <v>00:42.60</v>
      </c>
      <c r="N3" s="2" t="str">
        <f>IF(L3="Y",M3*0.9942,M3)</f>
        <v>00:42.60</v>
      </c>
      <c r="O3" s="2" t="str">
        <f>+TEXT(N3,"mm:ss.00")</f>
        <v>00:42.60</v>
      </c>
      <c r="P3" s="2" t="str">
        <f t="shared" si="2"/>
        <v>00:42.60</v>
      </c>
      <c r="R3" s="2">
        <f t="shared" si="3"/>
        <v>0.0004946555555555556</v>
      </c>
      <c r="S3" s="2">
        <f t="shared" si="4"/>
        <v>0.0004975442945344445</v>
      </c>
      <c r="T3" s="2" t="str">
        <f>+TEXT(S3,"mm:ss.00")</f>
        <v>00:42.99</v>
      </c>
      <c r="U3" s="2" t="str">
        <f t="shared" si="5"/>
        <v>00:42.99</v>
      </c>
      <c r="V3" s="1" t="s">
        <v>267</v>
      </c>
      <c r="W3" s="2"/>
    </row>
    <row r="4" spans="2:23" ht="12.75">
      <c r="B4" s="6">
        <v>6</v>
      </c>
      <c r="C4" s="1" t="s">
        <v>535</v>
      </c>
      <c r="D4" s="6" t="str">
        <f t="shared" si="6"/>
        <v> 00:42.75</v>
      </c>
      <c r="E4" s="1" t="s">
        <v>264</v>
      </c>
      <c r="G4" s="1" t="s">
        <v>345</v>
      </c>
      <c r="J4" s="1" t="s">
        <v>1784</v>
      </c>
      <c r="K4" s="1" t="s">
        <v>1783</v>
      </c>
      <c r="L4" s="1" t="s">
        <v>267</v>
      </c>
      <c r="M4" s="2" t="str">
        <f t="shared" si="0"/>
        <v>00:42.75</v>
      </c>
      <c r="N4" s="2" t="str">
        <f>IF(L4="Y",M4*0.9942,M4)</f>
        <v>00:42.75</v>
      </c>
      <c r="O4" s="2" t="str">
        <f>+TEXT(N4,"mm:ss.00")</f>
        <v>00:42.75</v>
      </c>
      <c r="P4" s="2" t="str">
        <f t="shared" si="2"/>
        <v>00:42.75</v>
      </c>
      <c r="R4" s="2">
        <f t="shared" si="3"/>
        <v>0.0004963916666666667</v>
      </c>
      <c r="S4" s="2">
        <f t="shared" si="4"/>
        <v>0.0004992905443608334</v>
      </c>
      <c r="T4" s="2" t="str">
        <f>+TEXT(S4,"mm:ss.00")</f>
        <v>00:43.14</v>
      </c>
      <c r="U4" s="2" t="str">
        <f t="shared" si="5"/>
        <v>00:43.14</v>
      </c>
      <c r="V4" s="1" t="s">
        <v>267</v>
      </c>
      <c r="W4" s="2"/>
    </row>
    <row r="5" spans="2:23" ht="12.75">
      <c r="B5" s="6">
        <v>4</v>
      </c>
      <c r="C5" s="1" t="s">
        <v>536</v>
      </c>
      <c r="D5" s="6" t="str">
        <f t="shared" si="6"/>
        <v> 00:42.78</v>
      </c>
      <c r="E5" s="1" t="s">
        <v>264</v>
      </c>
      <c r="G5" s="1" t="s">
        <v>340</v>
      </c>
      <c r="J5" s="1" t="s">
        <v>1677</v>
      </c>
      <c r="K5" s="1" t="s">
        <v>1685</v>
      </c>
      <c r="L5" s="1" t="s">
        <v>267</v>
      </c>
      <c r="M5" s="2" t="str">
        <f t="shared" si="0"/>
        <v>00:42.78</v>
      </c>
      <c r="N5" s="2" t="str">
        <f t="shared" si="1"/>
        <v>00:42.78</v>
      </c>
      <c r="O5" s="2" t="str">
        <f>+TEXT(N5,"mm:ss.00")</f>
        <v>00:42.78</v>
      </c>
      <c r="P5" s="2" t="str">
        <f t="shared" si="2"/>
        <v>00:42.78</v>
      </c>
      <c r="R5" s="2">
        <f t="shared" si="3"/>
        <v>0.0004967388888888889</v>
      </c>
      <c r="S5" s="2">
        <f t="shared" si="4"/>
        <v>0.000499639794326111</v>
      </c>
      <c r="T5" s="2" t="str">
        <f>+TEXT(S5,"mm:ss.00")</f>
        <v>00:43.17</v>
      </c>
      <c r="U5" s="2" t="str">
        <f t="shared" si="5"/>
        <v>00:43.17</v>
      </c>
      <c r="V5" s="1" t="s">
        <v>267</v>
      </c>
      <c r="W5" s="2"/>
    </row>
    <row r="6" spans="2:23" ht="12.75">
      <c r="B6" s="6">
        <v>2</v>
      </c>
      <c r="C6" s="1" t="s">
        <v>537</v>
      </c>
      <c r="D6" s="6" t="str">
        <f t="shared" si="6"/>
        <v> 00:42.86</v>
      </c>
      <c r="E6" s="1" t="s">
        <v>264</v>
      </c>
      <c r="G6" s="1" t="s">
        <v>357</v>
      </c>
      <c r="J6" s="1" t="s">
        <v>1786</v>
      </c>
      <c r="K6" s="1" t="s">
        <v>1785</v>
      </c>
      <c r="L6" s="1" t="s">
        <v>267</v>
      </c>
      <c r="M6" s="2" t="str">
        <f t="shared" si="0"/>
        <v>00:42.86</v>
      </c>
      <c r="N6" s="2" t="str">
        <f t="shared" si="1"/>
        <v>00:42.86</v>
      </c>
      <c r="O6" s="2" t="str">
        <f aca="true" t="shared" si="7" ref="O6:O11">+TEXT(N6,"mm:ss.00")</f>
        <v>00:42.86</v>
      </c>
      <c r="P6" s="2" t="str">
        <f t="shared" si="2"/>
        <v>00:42.86</v>
      </c>
      <c r="R6" s="2">
        <f t="shared" si="3"/>
        <v>0.0004976648148148149</v>
      </c>
      <c r="S6" s="2">
        <f t="shared" si="4"/>
        <v>0.0005005711275668519</v>
      </c>
      <c r="T6" s="2" t="str">
        <f aca="true" t="shared" si="8" ref="T6:T11">+TEXT(S6,"mm:ss.00")</f>
        <v>00:43.25</v>
      </c>
      <c r="U6" s="2" t="str">
        <f t="shared" si="5"/>
        <v>00:43.25</v>
      </c>
      <c r="V6" s="1" t="s">
        <v>267</v>
      </c>
      <c r="W6" s="2"/>
    </row>
    <row r="7" spans="2:23" ht="12.75">
      <c r="B7" s="6">
        <v>1</v>
      </c>
      <c r="C7" s="1" t="s">
        <v>538</v>
      </c>
      <c r="D7" s="6" t="str">
        <f t="shared" si="6"/>
        <v> 00:42.93</v>
      </c>
      <c r="E7" s="1" t="s">
        <v>264</v>
      </c>
      <c r="G7" s="1" t="s">
        <v>399</v>
      </c>
      <c r="J7" s="1" t="s">
        <v>2210</v>
      </c>
      <c r="K7" s="1" t="s">
        <v>2209</v>
      </c>
      <c r="L7" s="1" t="s">
        <v>267</v>
      </c>
      <c r="M7" s="2" t="str">
        <f t="shared" si="0"/>
        <v>00:42.93</v>
      </c>
      <c r="N7" s="2" t="str">
        <f t="shared" si="1"/>
        <v>00:42.93</v>
      </c>
      <c r="O7" s="2" t="str">
        <f>+TEXT(N7,"mm:ss.00")</f>
        <v>00:42.93</v>
      </c>
      <c r="P7" s="2" t="str">
        <f t="shared" si="2"/>
        <v>00:42.93</v>
      </c>
      <c r="R7" s="2">
        <f t="shared" si="3"/>
        <v>0.0004984750000000001</v>
      </c>
      <c r="S7" s="2">
        <f t="shared" si="4"/>
        <v>0.0005013860441525001</v>
      </c>
      <c r="T7" s="2" t="str">
        <f>+TEXT(S7,"mm:ss.00")</f>
        <v>00:43.32</v>
      </c>
      <c r="U7" s="2" t="str">
        <f t="shared" si="5"/>
        <v>00:43.32</v>
      </c>
      <c r="V7" s="1" t="s">
        <v>267</v>
      </c>
      <c r="W7" s="2"/>
    </row>
    <row r="8" spans="3:23" ht="12.75">
      <c r="C8" s="1" t="s">
        <v>539</v>
      </c>
      <c r="D8" s="6" t="str">
        <f t="shared" si="6"/>
        <v> 00:43.05</v>
      </c>
      <c r="E8" s="1" t="s">
        <v>264</v>
      </c>
      <c r="G8" s="1" t="s">
        <v>322</v>
      </c>
      <c r="J8" s="1" t="s">
        <v>1788</v>
      </c>
      <c r="K8" s="1" t="s">
        <v>1787</v>
      </c>
      <c r="L8" s="1" t="s">
        <v>267</v>
      </c>
      <c r="M8" s="2" t="str">
        <f t="shared" si="0"/>
        <v>00:43.05</v>
      </c>
      <c r="N8" s="2" t="str">
        <f t="shared" si="1"/>
        <v>00:43.05</v>
      </c>
      <c r="O8" s="2" t="str">
        <f t="shared" si="7"/>
        <v>00:43.05</v>
      </c>
      <c r="P8" s="2" t="str">
        <f t="shared" si="2"/>
        <v>00:43.05</v>
      </c>
      <c r="R8" s="2">
        <f t="shared" si="3"/>
        <v>0.0004998638888888888</v>
      </c>
      <c r="S8" s="2">
        <f t="shared" si="4"/>
        <v>0.000502783044013611</v>
      </c>
      <c r="T8" s="2" t="str">
        <f t="shared" si="8"/>
        <v>00:43.44</v>
      </c>
      <c r="U8" s="2" t="str">
        <f t="shared" si="5"/>
        <v>00:43.44</v>
      </c>
      <c r="V8" s="1" t="s">
        <v>267</v>
      </c>
      <c r="W8" s="2"/>
    </row>
    <row r="9" spans="3:23" ht="12.75">
      <c r="C9" s="1" t="s">
        <v>540</v>
      </c>
      <c r="D9" s="6" t="str">
        <f t="shared" si="6"/>
        <v> 00:43.41</v>
      </c>
      <c r="E9" s="1" t="s">
        <v>264</v>
      </c>
      <c r="G9" s="1" t="s">
        <v>346</v>
      </c>
      <c r="J9" s="1" t="s">
        <v>1687</v>
      </c>
      <c r="K9" s="1" t="s">
        <v>1686</v>
      </c>
      <c r="L9" s="1" t="s">
        <v>267</v>
      </c>
      <c r="M9" s="2" t="str">
        <f t="shared" si="0"/>
        <v>00:43.41</v>
      </c>
      <c r="N9" s="2" t="str">
        <f t="shared" si="1"/>
        <v>00:43.41</v>
      </c>
      <c r="O9" s="2" t="str">
        <f t="shared" si="7"/>
        <v>00:43.41</v>
      </c>
      <c r="P9" s="2" t="str">
        <f t="shared" si="2"/>
        <v>00:43.41</v>
      </c>
      <c r="R9" s="2">
        <f t="shared" si="3"/>
        <v>0.0005040305555555556</v>
      </c>
      <c r="S9" s="2">
        <f t="shared" si="4"/>
        <v>0.0005069740435969445</v>
      </c>
      <c r="T9" s="2" t="str">
        <f t="shared" si="8"/>
        <v>00:43.80</v>
      </c>
      <c r="U9" s="2" t="str">
        <f t="shared" si="5"/>
        <v>00:43.80</v>
      </c>
      <c r="V9" s="1" t="s">
        <v>267</v>
      </c>
      <c r="W9" s="2"/>
    </row>
    <row r="10" spans="3:23" ht="12.75">
      <c r="C10" s="1" t="s">
        <v>541</v>
      </c>
      <c r="D10" s="6" t="str">
        <f t="shared" si="6"/>
        <v> 00:43.51</v>
      </c>
      <c r="E10" s="1" t="s">
        <v>264</v>
      </c>
      <c r="G10" s="1" t="s">
        <v>400</v>
      </c>
      <c r="J10" s="1" t="s">
        <v>1790</v>
      </c>
      <c r="K10" s="1" t="s">
        <v>1789</v>
      </c>
      <c r="L10" s="1" t="s">
        <v>267</v>
      </c>
      <c r="M10" s="2" t="str">
        <f t="shared" si="0"/>
        <v>00:43.51</v>
      </c>
      <c r="N10" s="2" t="str">
        <f t="shared" si="1"/>
        <v>00:43.51</v>
      </c>
      <c r="O10" s="2" t="str">
        <f t="shared" si="7"/>
        <v>00:43.51</v>
      </c>
      <c r="P10" s="2" t="str">
        <f t="shared" si="2"/>
        <v>00:43.51</v>
      </c>
      <c r="R10" s="2">
        <f t="shared" si="3"/>
        <v>0.000505187962962963</v>
      </c>
      <c r="S10" s="2">
        <f t="shared" si="4"/>
        <v>0.0005081382101478705</v>
      </c>
      <c r="T10" s="2" t="str">
        <f t="shared" si="8"/>
        <v>00:43.90</v>
      </c>
      <c r="U10" s="2" t="str">
        <f t="shared" si="5"/>
        <v>00:43.90</v>
      </c>
      <c r="V10" s="1" t="s">
        <v>267</v>
      </c>
      <c r="W10" s="2"/>
    </row>
    <row r="11" spans="3:23" ht="12.75">
      <c r="C11" s="1" t="s">
        <v>542</v>
      </c>
      <c r="D11" s="6" t="str">
        <f t="shared" si="6"/>
        <v> 00:43.63</v>
      </c>
      <c r="E11" s="1" t="s">
        <v>264</v>
      </c>
      <c r="G11" s="1" t="s">
        <v>347</v>
      </c>
      <c r="J11" s="1" t="s">
        <v>2194</v>
      </c>
      <c r="K11" s="1" t="s">
        <v>2193</v>
      </c>
      <c r="L11" s="1" t="s">
        <v>267</v>
      </c>
      <c r="M11" s="2" t="str">
        <f t="shared" si="0"/>
        <v>00:43.63</v>
      </c>
      <c r="N11" s="2" t="str">
        <f t="shared" si="1"/>
        <v>00:43.63</v>
      </c>
      <c r="O11" s="2" t="str">
        <f t="shared" si="7"/>
        <v>00:43.63</v>
      </c>
      <c r="P11" s="2" t="str">
        <f t="shared" si="2"/>
        <v>00:43.63</v>
      </c>
      <c r="R11" s="2">
        <f t="shared" si="3"/>
        <v>0.0005065768518518519</v>
      </c>
      <c r="S11" s="2">
        <f t="shared" si="4"/>
        <v>0.0005095352100089815</v>
      </c>
      <c r="T11" s="2" t="str">
        <f t="shared" si="8"/>
        <v>00:44.02</v>
      </c>
      <c r="U11" s="2" t="str">
        <f t="shared" si="5"/>
        <v>00:44.02</v>
      </c>
      <c r="V11" s="1" t="s">
        <v>267</v>
      </c>
      <c r="W11" s="2"/>
    </row>
    <row r="12" spans="4:23" ht="12.75">
      <c r="D12" s="6" t="str">
        <f t="shared" si="6"/>
        <v>-</v>
      </c>
      <c r="W12" s="2"/>
    </row>
    <row r="13" spans="1:23" ht="12.75">
      <c r="A13" s="1" t="s">
        <v>520</v>
      </c>
      <c r="B13" s="6">
        <v>10</v>
      </c>
      <c r="C13" s="1" t="s">
        <v>533</v>
      </c>
      <c r="D13" s="6" t="str">
        <f t="shared" si="6"/>
        <v> 04:11.09</v>
      </c>
      <c r="E13" s="1" t="s">
        <v>264</v>
      </c>
      <c r="G13" s="1" t="s">
        <v>627</v>
      </c>
      <c r="H13" s="1" t="s">
        <v>628</v>
      </c>
      <c r="I13" s="1" t="s">
        <v>331</v>
      </c>
      <c r="J13" s="1" t="s">
        <v>1782</v>
      </c>
      <c r="K13" s="1" t="s">
        <v>1791</v>
      </c>
      <c r="L13" s="1" t="s">
        <v>267</v>
      </c>
      <c r="M13" s="2" t="str">
        <f aca="true" t="shared" si="9" ref="M13:M20">IF(E13="F",K13,K13+0.0000016)</f>
        <v>04:11.09</v>
      </c>
      <c r="N13" s="2" t="str">
        <f aca="true" t="shared" si="10" ref="N13:N20">IF(L13="Y",M13*0.9942,M13)</f>
        <v>04:11.09</v>
      </c>
      <c r="O13" s="2" t="str">
        <f>+TEXT(N13,"mm:ss.00")</f>
        <v>04:11.09</v>
      </c>
      <c r="P13" s="2" t="str">
        <f aca="true" t="shared" si="11" ref="P13:P20">IF(E13="F",O13,O13&amp;" f")</f>
        <v>04:11.09</v>
      </c>
      <c r="R13" s="2">
        <f aca="true" t="shared" si="12" ref="R13:R20">IF(E13="F",K13+0.0000016)</f>
        <v>0.0029077342592592594</v>
      </c>
      <c r="S13" s="2">
        <f aca="true" t="shared" si="13" ref="S13:S20">IF(L13="M",R13*1.0058399,R13)</f>
        <v>0.0029247151365599075</v>
      </c>
      <c r="T13" s="2" t="str">
        <f aca="true" t="shared" si="14" ref="T13:T22">+TEXT(S13,"mm:ss.00")</f>
        <v>04:12.70</v>
      </c>
      <c r="U13" s="2" t="str">
        <f aca="true" t="shared" si="15" ref="U13:U20">IF(E13="F",T13,T13&amp;" f")</f>
        <v>04:12.70</v>
      </c>
      <c r="V13" s="1" t="s">
        <v>267</v>
      </c>
      <c r="W13" s="2"/>
    </row>
    <row r="14" spans="2:23" ht="12.75">
      <c r="B14" s="6">
        <v>8</v>
      </c>
      <c r="C14" s="1" t="s">
        <v>534</v>
      </c>
      <c r="D14" s="6" t="str">
        <f t="shared" si="6"/>
        <v> 04:12.16</v>
      </c>
      <c r="E14" s="1" t="s">
        <v>264</v>
      </c>
      <c r="G14" s="1" t="s">
        <v>629</v>
      </c>
      <c r="H14" s="1" t="s">
        <v>630</v>
      </c>
      <c r="I14" s="1" t="s">
        <v>265</v>
      </c>
      <c r="J14" s="1" t="s">
        <v>1784</v>
      </c>
      <c r="K14" s="1" t="s">
        <v>1792</v>
      </c>
      <c r="L14" s="1" t="s">
        <v>267</v>
      </c>
      <c r="M14" s="2" t="str">
        <f t="shared" si="9"/>
        <v>4:12.16</v>
      </c>
      <c r="N14" s="2" t="str">
        <f t="shared" si="10"/>
        <v>4:12.16</v>
      </c>
      <c r="O14" s="2" t="str">
        <f aca="true" t="shared" si="16" ref="O14:O22">+TEXT(N14,"mm:ss.00")</f>
        <v>04:12.16</v>
      </c>
      <c r="P14" s="2" t="str">
        <f t="shared" si="11"/>
        <v>04:12.16</v>
      </c>
      <c r="R14" s="2">
        <f t="shared" si="12"/>
        <v>0.0029201185185185182</v>
      </c>
      <c r="S14" s="2">
        <f t="shared" si="13"/>
        <v>0.0029371717186548146</v>
      </c>
      <c r="T14" s="2" t="str">
        <f>+TEXT(S14,"mm:ss.00")</f>
        <v>04:13.77</v>
      </c>
      <c r="U14" s="2" t="str">
        <f t="shared" si="15"/>
        <v>04:13.77</v>
      </c>
      <c r="V14" s="1" t="s">
        <v>267</v>
      </c>
      <c r="W14" s="2"/>
    </row>
    <row r="15" spans="2:23" ht="12.75">
      <c r="B15" s="6">
        <v>6</v>
      </c>
      <c r="C15" s="1" t="s">
        <v>535</v>
      </c>
      <c r="D15" s="6" t="str">
        <f t="shared" si="6"/>
        <v> 04:15.83</v>
      </c>
      <c r="E15" s="1" t="s">
        <v>264</v>
      </c>
      <c r="G15" s="1" t="s">
        <v>631</v>
      </c>
      <c r="H15" s="1" t="s">
        <v>632</v>
      </c>
      <c r="I15" s="1" t="s">
        <v>336</v>
      </c>
      <c r="J15" s="1" t="s">
        <v>1786</v>
      </c>
      <c r="K15" s="1" t="s">
        <v>1793</v>
      </c>
      <c r="L15" s="1" t="s">
        <v>267</v>
      </c>
      <c r="M15" s="2" t="str">
        <f t="shared" si="9"/>
        <v>04:15.83</v>
      </c>
      <c r="N15" s="2" t="str">
        <f t="shared" si="10"/>
        <v>04:15.83</v>
      </c>
      <c r="O15" s="2" t="str">
        <f t="shared" si="16"/>
        <v>04:15.83</v>
      </c>
      <c r="P15" s="2" t="str">
        <f t="shared" si="11"/>
        <v>04:15.83</v>
      </c>
      <c r="R15" s="2">
        <f t="shared" si="12"/>
        <v>0.0029625953703703704</v>
      </c>
      <c r="S15" s="2">
        <f t="shared" si="13"/>
        <v>0.002979896631073796</v>
      </c>
      <c r="T15" s="2" t="str">
        <f t="shared" si="14"/>
        <v>04:17.46</v>
      </c>
      <c r="U15" s="2" t="str">
        <f t="shared" si="15"/>
        <v>04:17.46</v>
      </c>
      <c r="V15" s="1" t="s">
        <v>267</v>
      </c>
      <c r="W15" s="2"/>
    </row>
    <row r="16" spans="2:23" ht="12.75">
      <c r="B16" s="6">
        <v>4</v>
      </c>
      <c r="C16" s="1" t="s">
        <v>536</v>
      </c>
      <c r="D16" s="6" t="str">
        <f t="shared" si="6"/>
        <v> 04:17.99</v>
      </c>
      <c r="E16" s="1" t="s">
        <v>264</v>
      </c>
      <c r="G16" s="1" t="s">
        <v>633</v>
      </c>
      <c r="H16" s="1" t="s">
        <v>634</v>
      </c>
      <c r="I16" s="1" t="s">
        <v>377</v>
      </c>
      <c r="J16" s="1" t="s">
        <v>1788</v>
      </c>
      <c r="K16" s="1" t="s">
        <v>1794</v>
      </c>
      <c r="L16" s="1" t="s">
        <v>267</v>
      </c>
      <c r="M16" s="2" t="str">
        <f>IF(E16="F",K16,K16+0.0000016)</f>
        <v>04:17.99</v>
      </c>
      <c r="N16" s="2" t="str">
        <f>IF(L16="Y",M16*0.9942,M16)</f>
        <v>04:17.99</v>
      </c>
      <c r="O16" s="2" t="str">
        <f t="shared" si="16"/>
        <v>04:17.99</v>
      </c>
      <c r="P16" s="2" t="str">
        <f>IF(E16="F",O16,O16&amp;" f")</f>
        <v>04:17.99</v>
      </c>
      <c r="R16" s="2">
        <f>IF(E16="F",K16+0.0000016)</f>
        <v>0.0029875953703703702</v>
      </c>
      <c r="S16" s="2">
        <f>IF(L16="M",R16*1.0058399,R16)</f>
        <v>0.003005042628573796</v>
      </c>
      <c r="T16" s="2" t="str">
        <f t="shared" si="14"/>
        <v>04:19.64</v>
      </c>
      <c r="U16" s="2" t="str">
        <f>IF(E16="F",T16,T16&amp;" f")</f>
        <v>04:19.64</v>
      </c>
      <c r="V16" s="1" t="s">
        <v>267</v>
      </c>
      <c r="W16" s="2"/>
    </row>
    <row r="17" spans="2:23" ht="12.75">
      <c r="B17" s="6">
        <v>2</v>
      </c>
      <c r="C17" s="1" t="s">
        <v>537</v>
      </c>
      <c r="D17" s="6" t="str">
        <f t="shared" si="6"/>
        <v> 04:19.27</v>
      </c>
      <c r="E17" s="1" t="s">
        <v>264</v>
      </c>
      <c r="G17" s="1" t="s">
        <v>635</v>
      </c>
      <c r="H17" s="1" t="s">
        <v>630</v>
      </c>
      <c r="I17" s="1" t="s">
        <v>324</v>
      </c>
      <c r="J17" s="1" t="s">
        <v>1842</v>
      </c>
      <c r="K17" s="1" t="s">
        <v>1843</v>
      </c>
      <c r="L17" s="1" t="s">
        <v>267</v>
      </c>
      <c r="M17" s="2" t="str">
        <f t="shared" si="9"/>
        <v>04:19.27</v>
      </c>
      <c r="N17" s="2" t="str">
        <f t="shared" si="10"/>
        <v>04:19.27</v>
      </c>
      <c r="O17" s="2" t="str">
        <f>+TEXT(N17,"mm:ss.00")</f>
        <v>04:19.27</v>
      </c>
      <c r="P17" s="2" t="str">
        <f t="shared" si="11"/>
        <v>04:19.27</v>
      </c>
      <c r="R17" s="2">
        <f t="shared" si="12"/>
        <v>0.003002410185185185</v>
      </c>
      <c r="S17" s="2">
        <f t="shared" si="13"/>
        <v>0.003019943960425648</v>
      </c>
      <c r="T17" s="2" t="str">
        <f t="shared" si="14"/>
        <v>04:20.92</v>
      </c>
      <c r="U17" s="2" t="str">
        <f t="shared" si="15"/>
        <v>04:20.92</v>
      </c>
      <c r="V17" s="1" t="s">
        <v>267</v>
      </c>
      <c r="W17" s="2"/>
    </row>
    <row r="18" spans="2:23" ht="12.75">
      <c r="B18" s="6">
        <v>1</v>
      </c>
      <c r="C18" s="1" t="s">
        <v>538</v>
      </c>
      <c r="D18" s="6" t="str">
        <f t="shared" si="6"/>
        <v> 04:19.45</v>
      </c>
      <c r="E18" s="1" t="s">
        <v>264</v>
      </c>
      <c r="G18" s="1" t="s">
        <v>636</v>
      </c>
      <c r="H18" s="1" t="s">
        <v>637</v>
      </c>
      <c r="I18" s="1" t="s">
        <v>477</v>
      </c>
      <c r="J18" s="1" t="s">
        <v>2251</v>
      </c>
      <c r="K18" s="1" t="s">
        <v>2135</v>
      </c>
      <c r="L18" s="1" t="s">
        <v>267</v>
      </c>
      <c r="M18" s="2" t="str">
        <f t="shared" si="9"/>
        <v>04:19.45</v>
      </c>
      <c r="N18" s="2" t="str">
        <f t="shared" si="10"/>
        <v>04:19.45</v>
      </c>
      <c r="O18" s="2" t="str">
        <f>+TEXT(N18,"mm:ss.00")</f>
        <v>04:19.45</v>
      </c>
      <c r="P18" s="2" t="str">
        <f t="shared" si="11"/>
        <v>04:19.45</v>
      </c>
      <c r="R18" s="2">
        <f t="shared" si="12"/>
        <v>0.003004493518518519</v>
      </c>
      <c r="S18" s="2">
        <f t="shared" si="13"/>
        <v>0.0030220394602173154</v>
      </c>
      <c r="T18" s="2" t="str">
        <f t="shared" si="14"/>
        <v>04:21.10</v>
      </c>
      <c r="U18" s="2" t="str">
        <f t="shared" si="15"/>
        <v>04:21.10</v>
      </c>
      <c r="V18" s="1" t="s">
        <v>267</v>
      </c>
      <c r="W18" s="2"/>
    </row>
    <row r="19" spans="3:23" ht="12.75">
      <c r="C19" s="1" t="s">
        <v>539</v>
      </c>
      <c r="D19" s="6" t="str">
        <f t="shared" si="6"/>
        <v> 04:20.48</v>
      </c>
      <c r="E19" s="1" t="s">
        <v>264</v>
      </c>
      <c r="G19" s="1" t="s">
        <v>638</v>
      </c>
      <c r="H19" s="1" t="s">
        <v>639</v>
      </c>
      <c r="I19" s="1" t="s">
        <v>352</v>
      </c>
      <c r="J19" s="1" t="s">
        <v>2189</v>
      </c>
      <c r="K19" s="1" t="s">
        <v>97</v>
      </c>
      <c r="L19" s="1" t="s">
        <v>267</v>
      </c>
      <c r="M19" s="2" t="str">
        <f t="shared" si="9"/>
        <v>04:20.48</v>
      </c>
      <c r="N19" s="2" t="str">
        <f t="shared" si="10"/>
        <v>04:20.48</v>
      </c>
      <c r="O19" s="2" t="str">
        <f t="shared" si="16"/>
        <v>04:20.48</v>
      </c>
      <c r="P19" s="2" t="str">
        <f t="shared" si="11"/>
        <v>04:20.48</v>
      </c>
      <c r="R19" s="2">
        <f t="shared" si="12"/>
        <v>0.0030164148148148144</v>
      </c>
      <c r="S19" s="2">
        <f t="shared" si="13"/>
        <v>0.0030340303756918514</v>
      </c>
      <c r="T19" s="2" t="str">
        <f t="shared" si="14"/>
        <v>04:22.14</v>
      </c>
      <c r="U19" s="2" t="str">
        <f t="shared" si="15"/>
        <v>04:22.14</v>
      </c>
      <c r="V19" s="1" t="s">
        <v>267</v>
      </c>
      <c r="W19" s="2"/>
    </row>
    <row r="20" spans="3:23" ht="12.75">
      <c r="C20" s="1" t="s">
        <v>540</v>
      </c>
      <c r="D20" s="6" t="str">
        <f t="shared" si="6"/>
        <v> 04:20.59</v>
      </c>
      <c r="E20" s="1" t="s">
        <v>264</v>
      </c>
      <c r="G20" s="1" t="s">
        <v>640</v>
      </c>
      <c r="H20" s="1" t="s">
        <v>671</v>
      </c>
      <c r="I20" s="1" t="s">
        <v>387</v>
      </c>
      <c r="J20" s="1" t="s">
        <v>195</v>
      </c>
      <c r="K20" s="1" t="s">
        <v>194</v>
      </c>
      <c r="L20" s="1" t="s">
        <v>267</v>
      </c>
      <c r="M20" s="2" t="str">
        <f t="shared" si="9"/>
        <v>04:20.59</v>
      </c>
      <c r="N20" s="2" t="str">
        <f t="shared" si="10"/>
        <v>04:20.59</v>
      </c>
      <c r="O20" s="2" t="str">
        <f t="shared" si="16"/>
        <v>04:20.59</v>
      </c>
      <c r="P20" s="2" t="str">
        <f t="shared" si="11"/>
        <v>04:20.59</v>
      </c>
      <c r="R20" s="2">
        <f t="shared" si="12"/>
        <v>0.003017687962962963</v>
      </c>
      <c r="S20" s="2">
        <f t="shared" si="13"/>
        <v>0.0030353109588978707</v>
      </c>
      <c r="T20" s="2" t="str">
        <f t="shared" si="14"/>
        <v>04:22.25</v>
      </c>
      <c r="U20" s="2" t="str">
        <f t="shared" si="15"/>
        <v>04:22.25</v>
      </c>
      <c r="V20" s="1" t="s">
        <v>267</v>
      </c>
      <c r="W20" s="2"/>
    </row>
    <row r="21" spans="3:23" ht="12.75">
      <c r="C21" s="1" t="s">
        <v>541</v>
      </c>
      <c r="D21" s="6" t="str">
        <f t="shared" si="6"/>
        <v> 04:21.35</v>
      </c>
      <c r="E21" s="1" t="s">
        <v>264</v>
      </c>
      <c r="G21" s="1" t="s">
        <v>672</v>
      </c>
      <c r="H21" s="1" t="s">
        <v>673</v>
      </c>
      <c r="I21" s="1" t="s">
        <v>377</v>
      </c>
      <c r="J21" s="1" t="s">
        <v>2086</v>
      </c>
      <c r="K21" s="1" t="s">
        <v>2007</v>
      </c>
      <c r="L21" s="1" t="s">
        <v>267</v>
      </c>
      <c r="M21" s="2" t="str">
        <f>IF(E21="F",K21,K21+0.0000016)</f>
        <v>04:21.35</v>
      </c>
      <c r="N21" s="2" t="str">
        <f>IF(L21="Y",M21*0.9942,M21)</f>
        <v>04:21.35</v>
      </c>
      <c r="O21" s="2" t="str">
        <f t="shared" si="16"/>
        <v>04:21.35</v>
      </c>
      <c r="P21" s="2" t="str">
        <f>IF(E21="F",O21,O21&amp;" f")</f>
        <v>04:21.35</v>
      </c>
      <c r="R21" s="2">
        <f>IF(E21="F",K21+0.0000016)</f>
        <v>0.003026484259259259</v>
      </c>
      <c r="S21" s="2">
        <f>IF(L21="M",R21*1.0058399,R21)</f>
        <v>0.003044158624684907</v>
      </c>
      <c r="T21" s="2" t="str">
        <f t="shared" si="14"/>
        <v>04:23.02</v>
      </c>
      <c r="U21" s="2" t="str">
        <f>IF(E21="F",T21,T21&amp;" f")</f>
        <v>04:23.02</v>
      </c>
      <c r="V21" s="1" t="s">
        <v>267</v>
      </c>
      <c r="W21" s="2"/>
    </row>
    <row r="22" spans="3:23" ht="12.75">
      <c r="C22" s="1" t="s">
        <v>542</v>
      </c>
      <c r="D22" s="6" t="str">
        <f t="shared" si="6"/>
        <v> 04:25.55</v>
      </c>
      <c r="E22" s="1" t="s">
        <v>264</v>
      </c>
      <c r="G22" s="1" t="s">
        <v>674</v>
      </c>
      <c r="H22" s="1" t="s">
        <v>675</v>
      </c>
      <c r="I22" s="1" t="s">
        <v>332</v>
      </c>
      <c r="J22" s="1" t="s">
        <v>1796</v>
      </c>
      <c r="K22" s="1" t="s">
        <v>1795</v>
      </c>
      <c r="L22" s="1" t="s">
        <v>267</v>
      </c>
      <c r="M22" s="2" t="str">
        <f>IF(E22="F",K22,K22+0.0000016)</f>
        <v>04:25.55</v>
      </c>
      <c r="N22" s="2" t="str">
        <f>IF(L22="Y",M22*0.9942,M22)</f>
        <v>04:25.55</v>
      </c>
      <c r="O22" s="2" t="str">
        <f t="shared" si="16"/>
        <v>04:25.55</v>
      </c>
      <c r="P22" s="2" t="str">
        <f>IF(E22="F",O22,O22&amp;" f")</f>
        <v>04:25.55</v>
      </c>
      <c r="R22" s="2">
        <f>IF(E22="F",K22+0.0000016)</f>
        <v>0.0030750953703703706</v>
      </c>
      <c r="S22" s="2">
        <f>IF(L22="M",R22*1.0058399,R22)</f>
        <v>0.0030930536198237966</v>
      </c>
      <c r="T22" s="2" t="str">
        <f t="shared" si="14"/>
        <v>04:27.24</v>
      </c>
      <c r="U22" s="2" t="str">
        <f>IF(E22="F",T22,T22&amp;" f")</f>
        <v>04:27.24</v>
      </c>
      <c r="V22" s="1" t="s">
        <v>267</v>
      </c>
      <c r="W22" s="2"/>
    </row>
    <row r="23" ht="12.75">
      <c r="D23" s="6" t="str">
        <f t="shared" si="6"/>
        <v>-</v>
      </c>
    </row>
    <row r="24" spans="1:23" ht="12.75">
      <c r="A24" s="1" t="s">
        <v>514</v>
      </c>
      <c r="B24" s="6">
        <v>10</v>
      </c>
      <c r="C24" s="1" t="s">
        <v>533</v>
      </c>
      <c r="D24" s="6" t="str">
        <f t="shared" si="6"/>
        <v> 00:14.56</v>
      </c>
      <c r="E24" s="1" t="s">
        <v>264</v>
      </c>
      <c r="G24" s="1" t="s">
        <v>676</v>
      </c>
      <c r="H24" s="1" t="s">
        <v>677</v>
      </c>
      <c r="I24" s="1" t="s">
        <v>414</v>
      </c>
      <c r="J24" s="1" t="s">
        <v>1541</v>
      </c>
      <c r="K24" s="1" t="s">
        <v>1540</v>
      </c>
      <c r="L24" s="1" t="s">
        <v>267</v>
      </c>
      <c r="M24" s="2" t="str">
        <f>IF(E24="F",K24,K24+0.0000028)</f>
        <v>00:14.56</v>
      </c>
      <c r="N24" s="2" t="str">
        <f aca="true" t="shared" si="17" ref="N24:N33">IF(L24="Y",M24*0.9942,M24)</f>
        <v>00:14.56</v>
      </c>
      <c r="O24" s="2" t="str">
        <f aca="true" t="shared" si="18" ref="O24:O33">+TEXT(N24,"mm:ss.00")</f>
        <v>00:14.56</v>
      </c>
      <c r="P24" s="2" t="str">
        <f>IF(E24="F",O24,O24&amp;" f")</f>
        <v>00:14.56</v>
      </c>
      <c r="R24" s="2">
        <f>IF(E24="F",K24+0.0000028)</f>
        <v>0.0001713185185185185</v>
      </c>
      <c r="S24" s="2">
        <f>IF(L24="M",R24*1.0058399,R24)</f>
        <v>0.0001723190015348148</v>
      </c>
      <c r="T24" s="2" t="str">
        <f aca="true" t="shared" si="19" ref="T24:T33">+TEXT(S24,"mm:ss.00")</f>
        <v>00:14.89</v>
      </c>
      <c r="U24" s="2" t="str">
        <f>IF(E24="F",T24,T24&amp;" f")</f>
        <v>00:14.89</v>
      </c>
      <c r="V24" s="3" t="s">
        <v>267</v>
      </c>
      <c r="W24" s="2"/>
    </row>
    <row r="25" spans="2:23" ht="12.75">
      <c r="B25" s="6">
        <v>8</v>
      </c>
      <c r="C25" s="1" t="s">
        <v>534</v>
      </c>
      <c r="D25" s="6" t="str">
        <f t="shared" si="6"/>
        <v> 00:15.03</v>
      </c>
      <c r="E25" s="1" t="s">
        <v>264</v>
      </c>
      <c r="G25" s="1" t="s">
        <v>678</v>
      </c>
      <c r="H25" s="1" t="s">
        <v>679</v>
      </c>
      <c r="I25" s="1" t="s">
        <v>347</v>
      </c>
      <c r="J25" s="1" t="s">
        <v>2194</v>
      </c>
      <c r="K25" s="1" t="s">
        <v>2195</v>
      </c>
      <c r="L25" s="1" t="s">
        <v>267</v>
      </c>
      <c r="M25" s="2" t="str">
        <f aca="true" t="shared" si="20" ref="M25:M32">IF(E25="F",K25,K25+0.0000028)</f>
        <v>00:15.03</v>
      </c>
      <c r="N25" s="2" t="str">
        <f t="shared" si="17"/>
        <v>00:15.03</v>
      </c>
      <c r="O25" s="2" t="str">
        <f t="shared" si="18"/>
        <v>00:15.03</v>
      </c>
      <c r="P25" s="2" t="str">
        <f aca="true" t="shared" si="21" ref="P25:P32">IF(E25="F",O25,O25&amp;" f")</f>
        <v>00:15.03</v>
      </c>
      <c r="R25" s="2">
        <f aca="true" t="shared" si="22" ref="R25:R32">IF(E25="F",K25+0.0000028)</f>
        <v>0.00017675833333333332</v>
      </c>
      <c r="S25" s="2">
        <f aca="true" t="shared" si="23" ref="S25:S32">IF(L25="M",R25*1.0058399,R25)</f>
        <v>0.00017779058432416665</v>
      </c>
      <c r="T25" s="2" t="str">
        <f t="shared" si="19"/>
        <v>00:15.36</v>
      </c>
      <c r="U25" s="2" t="str">
        <f aca="true" t="shared" si="24" ref="U25:U32">IF(E25="F",T25,T25&amp;" f")</f>
        <v>00:15.36</v>
      </c>
      <c r="V25" s="3" t="s">
        <v>267</v>
      </c>
      <c r="W25" s="2"/>
    </row>
    <row r="26" spans="2:23" ht="12.75">
      <c r="B26" s="6">
        <v>6</v>
      </c>
      <c r="C26" s="1" t="s">
        <v>535</v>
      </c>
      <c r="D26" s="6" t="str">
        <f t="shared" si="6"/>
        <v> 00:15.04</v>
      </c>
      <c r="E26" s="1" t="s">
        <v>264</v>
      </c>
      <c r="G26" s="1" t="s">
        <v>680</v>
      </c>
      <c r="H26" s="1" t="s">
        <v>681</v>
      </c>
      <c r="I26" s="1" t="s">
        <v>1298</v>
      </c>
      <c r="J26" s="1" t="s">
        <v>1784</v>
      </c>
      <c r="K26" s="1" t="s">
        <v>1801</v>
      </c>
      <c r="L26" s="1" t="s">
        <v>267</v>
      </c>
      <c r="M26" s="2" t="str">
        <f t="shared" si="20"/>
        <v>00:15.04</v>
      </c>
      <c r="N26" s="2" t="str">
        <f t="shared" si="17"/>
        <v>00:15.04</v>
      </c>
      <c r="O26" s="2" t="str">
        <f t="shared" si="18"/>
        <v>00:15.04</v>
      </c>
      <c r="P26" s="2" t="str">
        <f t="shared" si="21"/>
        <v>00:15.04</v>
      </c>
      <c r="R26" s="2">
        <f t="shared" si="22"/>
        <v>0.00017687407407407406</v>
      </c>
      <c r="S26" s="2">
        <f t="shared" si="23"/>
        <v>0.00017790700097925925</v>
      </c>
      <c r="T26" s="2" t="str">
        <f t="shared" si="19"/>
        <v>00:15.37</v>
      </c>
      <c r="U26" s="2" t="str">
        <f t="shared" si="24"/>
        <v>00:15.37</v>
      </c>
      <c r="V26" s="3" t="s">
        <v>267</v>
      </c>
      <c r="W26" s="2"/>
    </row>
    <row r="27" spans="2:23" ht="12.75">
      <c r="B27" s="6">
        <v>4</v>
      </c>
      <c r="C27" s="1" t="s">
        <v>536</v>
      </c>
      <c r="D27" s="6" t="str">
        <f t="shared" si="6"/>
        <v> 00:15.07</v>
      </c>
      <c r="E27" s="1" t="s">
        <v>264</v>
      </c>
      <c r="G27" s="1" t="s">
        <v>682</v>
      </c>
      <c r="H27" s="1" t="s">
        <v>683</v>
      </c>
      <c r="I27" s="1" t="s">
        <v>341</v>
      </c>
      <c r="J27" s="1" t="s">
        <v>1469</v>
      </c>
      <c r="K27" s="1" t="s">
        <v>1844</v>
      </c>
      <c r="L27" s="1" t="s">
        <v>267</v>
      </c>
      <c r="M27" s="2" t="str">
        <f t="shared" si="20"/>
        <v>00:15.07</v>
      </c>
      <c r="N27" s="2" t="str">
        <f t="shared" si="17"/>
        <v>00:15.07</v>
      </c>
      <c r="O27" s="2" t="str">
        <f>+TEXT(N27,"mm:ss.00")</f>
        <v>00:15.07</v>
      </c>
      <c r="P27" s="2" t="str">
        <f t="shared" si="21"/>
        <v>00:15.07</v>
      </c>
      <c r="R27" s="2">
        <f t="shared" si="22"/>
        <v>0.00017722129629629628</v>
      </c>
      <c r="S27" s="2">
        <f t="shared" si="23"/>
        <v>0.00017825625094453702</v>
      </c>
      <c r="T27" s="2" t="str">
        <f t="shared" si="19"/>
        <v>00:15.40</v>
      </c>
      <c r="U27" s="2" t="str">
        <f t="shared" si="24"/>
        <v>00:15.40</v>
      </c>
      <c r="V27" s="3" t="s">
        <v>267</v>
      </c>
      <c r="W27" s="2"/>
    </row>
    <row r="28" spans="2:23" ht="12.75">
      <c r="B28" s="6">
        <v>2</v>
      </c>
      <c r="C28" s="1" t="s">
        <v>537</v>
      </c>
      <c r="D28" s="6" t="str">
        <f t="shared" si="6"/>
        <v> 00:15.15</v>
      </c>
      <c r="E28" s="1" t="s">
        <v>264</v>
      </c>
      <c r="G28" s="1" t="s">
        <v>684</v>
      </c>
      <c r="H28" s="1" t="s">
        <v>685</v>
      </c>
      <c r="I28" s="1" t="s">
        <v>400</v>
      </c>
      <c r="J28" s="1" t="s">
        <v>304</v>
      </c>
      <c r="K28" s="1" t="s">
        <v>148</v>
      </c>
      <c r="L28" s="1" t="s">
        <v>267</v>
      </c>
      <c r="M28" s="2" t="str">
        <f t="shared" si="20"/>
        <v>00:15.15</v>
      </c>
      <c r="N28" s="2" t="str">
        <f>IF(L28="Y",M28*0.9942,M28)</f>
        <v>00:15.15</v>
      </c>
      <c r="O28" s="2" t="str">
        <f t="shared" si="18"/>
        <v>00:15.15</v>
      </c>
      <c r="P28" s="2" t="str">
        <f t="shared" si="21"/>
        <v>00:15.15</v>
      </c>
      <c r="R28" s="2">
        <f t="shared" si="22"/>
        <v>0.0001781472222222222</v>
      </c>
      <c r="S28" s="2">
        <f t="shared" si="23"/>
        <v>0.00017918758418527777</v>
      </c>
      <c r="T28" s="2" t="str">
        <f t="shared" si="19"/>
        <v>00:15.48</v>
      </c>
      <c r="U28" s="2" t="str">
        <f t="shared" si="24"/>
        <v>00:15.48</v>
      </c>
      <c r="V28" s="3" t="s">
        <v>267</v>
      </c>
      <c r="W28" s="2"/>
    </row>
    <row r="29" spans="2:23" ht="12.75">
      <c r="B29" s="6">
        <v>1</v>
      </c>
      <c r="C29" s="1" t="s">
        <v>538</v>
      </c>
      <c r="D29" s="6" t="str">
        <f t="shared" si="6"/>
        <v> 00:15.18</v>
      </c>
      <c r="E29" s="1" t="s">
        <v>264</v>
      </c>
      <c r="G29" s="1" t="s">
        <v>686</v>
      </c>
      <c r="H29" s="1" t="s">
        <v>687</v>
      </c>
      <c r="I29" s="1" t="s">
        <v>399</v>
      </c>
      <c r="J29" s="1" t="s">
        <v>2223</v>
      </c>
      <c r="K29" s="1" t="s">
        <v>2222</v>
      </c>
      <c r="L29" s="1" t="s">
        <v>267</v>
      </c>
      <c r="M29" s="2" t="str">
        <f t="shared" si="20"/>
        <v>00:15.18</v>
      </c>
      <c r="N29" s="2" t="str">
        <f t="shared" si="17"/>
        <v>00:15.18</v>
      </c>
      <c r="O29" s="2" t="str">
        <f t="shared" si="18"/>
        <v>00:15.18</v>
      </c>
      <c r="P29" s="2" t="str">
        <f t="shared" si="21"/>
        <v>00:15.18</v>
      </c>
      <c r="R29" s="2">
        <f t="shared" si="22"/>
        <v>0.00017849444444444443</v>
      </c>
      <c r="S29" s="2">
        <f t="shared" si="23"/>
        <v>0.00017953683415055554</v>
      </c>
      <c r="T29" s="2" t="str">
        <f t="shared" si="19"/>
        <v>00:15.51</v>
      </c>
      <c r="U29" s="2" t="str">
        <f t="shared" si="24"/>
        <v>00:15.51</v>
      </c>
      <c r="V29" s="3" t="s">
        <v>267</v>
      </c>
      <c r="W29" s="2"/>
    </row>
    <row r="30" spans="3:23" ht="12.75">
      <c r="C30" s="1" t="s">
        <v>539</v>
      </c>
      <c r="D30" s="6" t="str">
        <f t="shared" si="6"/>
        <v> 00:15.23</v>
      </c>
      <c r="E30" s="1" t="s">
        <v>264</v>
      </c>
      <c r="G30" s="1" t="s">
        <v>688</v>
      </c>
      <c r="H30" s="1" t="s">
        <v>689</v>
      </c>
      <c r="I30" s="1" t="s">
        <v>1350</v>
      </c>
      <c r="J30" s="1" t="s">
        <v>2024</v>
      </c>
      <c r="K30" s="1" t="s">
        <v>182</v>
      </c>
      <c r="L30" s="1" t="s">
        <v>267</v>
      </c>
      <c r="M30" s="2" t="str">
        <f t="shared" si="20"/>
        <v>00:15.23</v>
      </c>
      <c r="N30" s="2" t="str">
        <f t="shared" si="17"/>
        <v>00:15.23</v>
      </c>
      <c r="O30" s="2" t="str">
        <f t="shared" si="18"/>
        <v>00:15.23</v>
      </c>
      <c r="P30" s="2" t="str">
        <f t="shared" si="21"/>
        <v>00:15.23</v>
      </c>
      <c r="R30" s="2">
        <f t="shared" si="22"/>
        <v>0.00017907314814814815</v>
      </c>
      <c r="S30" s="2">
        <f t="shared" si="23"/>
        <v>0.00018011891742601854</v>
      </c>
      <c r="T30" s="2" t="str">
        <f t="shared" si="19"/>
        <v>00:15.56</v>
      </c>
      <c r="U30" s="2" t="str">
        <f t="shared" si="24"/>
        <v>00:15.56</v>
      </c>
      <c r="V30" s="3" t="s">
        <v>267</v>
      </c>
      <c r="W30" s="2"/>
    </row>
    <row r="31" spans="3:23" ht="12.75">
      <c r="C31" s="1" t="s">
        <v>540</v>
      </c>
      <c r="D31" s="6" t="str">
        <f t="shared" si="6"/>
        <v> 00:15.32</v>
      </c>
      <c r="E31" s="1" t="s">
        <v>264</v>
      </c>
      <c r="G31" s="1" t="s">
        <v>690</v>
      </c>
      <c r="H31" s="1" t="s">
        <v>691</v>
      </c>
      <c r="I31" s="1" t="s">
        <v>365</v>
      </c>
      <c r="J31" s="1" t="s">
        <v>604</v>
      </c>
      <c r="K31" s="1" t="s">
        <v>605</v>
      </c>
      <c r="L31" s="1" t="s">
        <v>267</v>
      </c>
      <c r="M31" s="2" t="str">
        <f t="shared" si="20"/>
        <v>00:15.32</v>
      </c>
      <c r="N31" s="2" t="str">
        <f t="shared" si="17"/>
        <v>00:15.32</v>
      </c>
      <c r="O31" s="2" t="str">
        <f t="shared" si="18"/>
        <v>00:15.32</v>
      </c>
      <c r="P31" s="2" t="str">
        <f t="shared" si="21"/>
        <v>00:15.32</v>
      </c>
      <c r="R31" s="2">
        <f t="shared" si="22"/>
        <v>0.0001801148148148148</v>
      </c>
      <c r="S31" s="2">
        <f t="shared" si="23"/>
        <v>0.00018116666732185185</v>
      </c>
      <c r="T31" s="2" t="str">
        <f t="shared" si="19"/>
        <v>00:15.65</v>
      </c>
      <c r="U31" s="2" t="str">
        <f t="shared" si="24"/>
        <v>00:15.65</v>
      </c>
      <c r="V31" s="3" t="s">
        <v>267</v>
      </c>
      <c r="W31" s="2" t="s">
        <v>2148</v>
      </c>
    </row>
    <row r="32" spans="3:23" ht="12.75">
      <c r="C32" s="1" t="s">
        <v>541</v>
      </c>
      <c r="D32" s="6" t="str">
        <f t="shared" si="6"/>
        <v> 00:15.41</v>
      </c>
      <c r="E32" s="1" t="s">
        <v>264</v>
      </c>
      <c r="G32" s="1" t="s">
        <v>692</v>
      </c>
      <c r="H32" s="1" t="s">
        <v>693</v>
      </c>
      <c r="I32" s="1" t="s">
        <v>440</v>
      </c>
      <c r="J32" s="1" t="s">
        <v>1488</v>
      </c>
      <c r="K32" s="1" t="s">
        <v>1497</v>
      </c>
      <c r="L32" s="1" t="s">
        <v>267</v>
      </c>
      <c r="M32" s="2" t="str">
        <f t="shared" si="20"/>
        <v>00:15.41</v>
      </c>
      <c r="N32" s="2" t="str">
        <f t="shared" si="17"/>
        <v>00:15.41</v>
      </c>
      <c r="O32" s="2" t="str">
        <f t="shared" si="18"/>
        <v>00:15.41</v>
      </c>
      <c r="P32" s="2" t="str">
        <f t="shared" si="21"/>
        <v>00:15.41</v>
      </c>
      <c r="R32" s="2">
        <f t="shared" si="22"/>
        <v>0.00018115648148148147</v>
      </c>
      <c r="S32" s="2">
        <f t="shared" si="23"/>
        <v>0.0001822144172176852</v>
      </c>
      <c r="T32" s="2" t="str">
        <f t="shared" si="19"/>
        <v>00:15.74</v>
      </c>
      <c r="U32" s="2" t="str">
        <f t="shared" si="24"/>
        <v>00:15.74</v>
      </c>
      <c r="V32" s="3" t="s">
        <v>267</v>
      </c>
      <c r="W32" s="2"/>
    </row>
    <row r="33" spans="3:23" ht="12.75">
      <c r="C33" s="1" t="s">
        <v>542</v>
      </c>
      <c r="D33" s="6" t="str">
        <f t="shared" si="6"/>
        <v> 00:15.57</v>
      </c>
      <c r="E33" s="1" t="s">
        <v>264</v>
      </c>
      <c r="G33" s="1" t="s">
        <v>694</v>
      </c>
      <c r="H33" s="1" t="s">
        <v>681</v>
      </c>
      <c r="I33" s="1" t="s">
        <v>369</v>
      </c>
      <c r="J33" s="1" t="s">
        <v>2225</v>
      </c>
      <c r="K33" s="1" t="s">
        <v>2224</v>
      </c>
      <c r="L33" s="1" t="s">
        <v>267</v>
      </c>
      <c r="M33" s="2" t="str">
        <f>IF(E33="F",K33,K33+0.0000028)</f>
        <v>00:15.57</v>
      </c>
      <c r="N33" s="2" t="str">
        <f t="shared" si="17"/>
        <v>00:15.57</v>
      </c>
      <c r="O33" s="2" t="str">
        <f t="shared" si="18"/>
        <v>00:15.57</v>
      </c>
      <c r="P33" s="2" t="str">
        <f>IF(E33="F",O33,O33&amp;" f")</f>
        <v>00:15.57</v>
      </c>
      <c r="R33" s="2">
        <f>IF(E33="F",K33+0.0000028)</f>
        <v>0.00018300833333333331</v>
      </c>
      <c r="S33" s="2">
        <f>IF(L33="M",R33*1.0058399,R33)</f>
        <v>0.00018407708369916665</v>
      </c>
      <c r="T33" s="2" t="str">
        <f t="shared" si="19"/>
        <v>00:15.90</v>
      </c>
      <c r="U33" s="2" t="str">
        <f>IF(E33="F",T33,T33&amp;" f")</f>
        <v>00:15.90</v>
      </c>
      <c r="V33" s="3" t="s">
        <v>267</v>
      </c>
      <c r="W33" s="2"/>
    </row>
    <row r="34" spans="4:23" ht="12.75">
      <c r="D34" s="6" t="str">
        <f t="shared" si="6"/>
        <v>-</v>
      </c>
      <c r="V34" s="3"/>
      <c r="W34" s="2"/>
    </row>
    <row r="35" spans="1:23" ht="12.75">
      <c r="A35" s="1" t="s">
        <v>501</v>
      </c>
      <c r="B35" s="6">
        <v>10</v>
      </c>
      <c r="C35" s="1" t="s">
        <v>533</v>
      </c>
      <c r="D35" s="6" t="str">
        <f t="shared" si="6"/>
        <v> 00:48.35</v>
      </c>
      <c r="E35" s="1" t="s">
        <v>264</v>
      </c>
      <c r="G35" s="1" t="s">
        <v>695</v>
      </c>
      <c r="H35" s="1" t="s">
        <v>696</v>
      </c>
      <c r="I35" s="1" t="s">
        <v>345</v>
      </c>
      <c r="J35" s="1" t="s">
        <v>1485</v>
      </c>
      <c r="K35" s="1" t="s">
        <v>1486</v>
      </c>
      <c r="L35" s="1" t="s">
        <v>267</v>
      </c>
      <c r="M35" s="2" t="str">
        <f aca="true" t="shared" si="25" ref="M35:M44">IF(E35="F",K35,K35+0.0000016)</f>
        <v>00:48.35</v>
      </c>
      <c r="N35" s="2" t="str">
        <f aca="true" t="shared" si="26" ref="N35:N43">IF(L35="Y",M35*0.9942,M35)</f>
        <v>00:48.35</v>
      </c>
      <c r="O35" s="2" t="str">
        <f aca="true" t="shared" si="27" ref="O35:O44">+TEXT(N35,"mm:ss.00")</f>
        <v>00:48.35</v>
      </c>
      <c r="P35" s="2" t="str">
        <f aca="true" t="shared" si="28" ref="P35:P44">IF(E35="F",O35,O35&amp;" f")</f>
        <v>00:48.35</v>
      </c>
      <c r="R35" s="2">
        <f aca="true" t="shared" si="29" ref="R35:R44">IF(E35="F",K35+0.0000016)</f>
        <v>0.0005612064814814816</v>
      </c>
      <c r="S35" s="2">
        <f>IF(L35="M",R35*1.0058399,R35)</f>
        <v>0.0005644838712126853</v>
      </c>
      <c r="T35" s="2" t="str">
        <f aca="true" t="shared" si="30" ref="T35:T44">+TEXT(S35,"mm:ss.00")</f>
        <v>00:48.77</v>
      </c>
      <c r="U35" s="2" t="str">
        <f aca="true" t="shared" si="31" ref="U35:U44">IF(E35="F",T35,T35&amp;" f")</f>
        <v>00:48.77</v>
      </c>
      <c r="V35" s="1" t="s">
        <v>267</v>
      </c>
      <c r="W35" s="2"/>
    </row>
    <row r="36" spans="2:23" ht="12.75">
      <c r="B36" s="6">
        <v>8</v>
      </c>
      <c r="C36" s="1" t="s">
        <v>534</v>
      </c>
      <c r="D36" s="6" t="str">
        <f t="shared" si="6"/>
        <v> 00:48.78</v>
      </c>
      <c r="E36" s="1" t="s">
        <v>264</v>
      </c>
      <c r="G36" s="1" t="s">
        <v>697</v>
      </c>
      <c r="H36" s="1" t="s">
        <v>693</v>
      </c>
      <c r="I36" s="1" t="s">
        <v>330</v>
      </c>
      <c r="J36" s="1" t="s">
        <v>304</v>
      </c>
      <c r="K36" s="1" t="s">
        <v>303</v>
      </c>
      <c r="L36" s="1" t="s">
        <v>267</v>
      </c>
      <c r="M36" s="2" t="str">
        <f>IF(E36="F",K36,K36+0.0000016)</f>
        <v>00:48.78</v>
      </c>
      <c r="N36" s="2" t="str">
        <f t="shared" si="26"/>
        <v>00:48.78</v>
      </c>
      <c r="O36" s="2" t="str">
        <f t="shared" si="27"/>
        <v>00:48.78</v>
      </c>
      <c r="P36" s="2" t="str">
        <f>IF(E36="F",O36,O36&amp;" f")</f>
        <v>00:48.78</v>
      </c>
      <c r="R36" s="2">
        <f>IF(E36="F",K36+0.0000016)</f>
        <v>0.0005661833333333334</v>
      </c>
      <c r="S36" s="2">
        <f aca="true" t="shared" si="32" ref="S36:S43">IF(L36="M",R36*1.0058399,R36)</f>
        <v>0.0005694897873816668</v>
      </c>
      <c r="T36" s="2" t="str">
        <f t="shared" si="30"/>
        <v>00:49.20</v>
      </c>
      <c r="U36" s="2" t="str">
        <f>IF(E36="F",T36,T36&amp;" f")</f>
        <v>00:49.20</v>
      </c>
      <c r="V36" s="1" t="s">
        <v>267</v>
      </c>
      <c r="W36" s="2"/>
    </row>
    <row r="37" spans="2:23" ht="12.75">
      <c r="B37" s="6">
        <v>6</v>
      </c>
      <c r="C37" s="1" t="s">
        <v>535</v>
      </c>
      <c r="D37" s="6" t="str">
        <f t="shared" si="6"/>
        <v> 00:49.04</v>
      </c>
      <c r="E37" s="1" t="s">
        <v>264</v>
      </c>
      <c r="G37" s="1" t="s">
        <v>698</v>
      </c>
      <c r="H37" s="1" t="s">
        <v>699</v>
      </c>
      <c r="I37" s="1" t="s">
        <v>324</v>
      </c>
      <c r="J37" s="1" t="s">
        <v>1488</v>
      </c>
      <c r="K37" s="1" t="s">
        <v>1487</v>
      </c>
      <c r="L37" s="1" t="s">
        <v>267</v>
      </c>
      <c r="M37" s="2" t="str">
        <f t="shared" si="25"/>
        <v>00:49.04</v>
      </c>
      <c r="N37" s="2" t="str">
        <f t="shared" si="26"/>
        <v>00:49.04</v>
      </c>
      <c r="O37" s="2" t="str">
        <f t="shared" si="27"/>
        <v>00:49.04</v>
      </c>
      <c r="P37" s="2" t="str">
        <f t="shared" si="28"/>
        <v>00:49.04</v>
      </c>
      <c r="R37" s="2">
        <f t="shared" si="29"/>
        <v>0.0005691925925925927</v>
      </c>
      <c r="S37" s="2">
        <f>IF(L37="M",R37*1.0058399,R37)</f>
        <v>0.0005725166204140742</v>
      </c>
      <c r="T37" s="2" t="str">
        <f t="shared" si="30"/>
        <v>00:49.47</v>
      </c>
      <c r="U37" s="2" t="str">
        <f t="shared" si="31"/>
        <v>00:49.47</v>
      </c>
      <c r="V37" s="1" t="s">
        <v>267</v>
      </c>
      <c r="W37" s="2"/>
    </row>
    <row r="38" spans="2:23" ht="12.75">
      <c r="B38" s="6">
        <v>4</v>
      </c>
      <c r="C38" s="1" t="s">
        <v>536</v>
      </c>
      <c r="D38" s="6" t="str">
        <f t="shared" si="6"/>
        <v> 00:49.14 f</v>
      </c>
      <c r="G38" s="1" t="s">
        <v>700</v>
      </c>
      <c r="H38" s="1" t="s">
        <v>632</v>
      </c>
      <c r="I38" s="1" t="s">
        <v>409</v>
      </c>
      <c r="J38" s="1" t="s">
        <v>2090</v>
      </c>
      <c r="K38" s="1" t="s">
        <v>307</v>
      </c>
      <c r="L38" s="1" t="s">
        <v>267</v>
      </c>
      <c r="M38" s="2">
        <f>IF(E38="F",K38,K38+0.0000016)</f>
        <v>0.0005687296296296296</v>
      </c>
      <c r="N38" s="2">
        <f t="shared" si="26"/>
        <v>0.0005687296296296296</v>
      </c>
      <c r="O38" s="2" t="str">
        <f t="shared" si="27"/>
        <v>00:49.14</v>
      </c>
      <c r="P38" s="2" t="str">
        <f>IF(E38="F",O38,O38&amp;" f")</f>
        <v>00:49.14 f</v>
      </c>
      <c r="R38" s="2" t="b">
        <f>IF(E38="F",K38+0.0000016)</f>
        <v>0</v>
      </c>
      <c r="S38" s="2">
        <f t="shared" si="32"/>
        <v>0</v>
      </c>
      <c r="T38" s="2" t="str">
        <f t="shared" si="30"/>
        <v>00:00.00</v>
      </c>
      <c r="U38" s="2" t="str">
        <f>IF(E38="F",T38,T38&amp;" f")</f>
        <v>00:00.00 f</v>
      </c>
      <c r="V38" s="1" t="s">
        <v>267</v>
      </c>
      <c r="W38" s="2"/>
    </row>
    <row r="39" spans="2:23" ht="12.75">
      <c r="B39" s="6">
        <v>2</v>
      </c>
      <c r="C39" s="1" t="s">
        <v>537</v>
      </c>
      <c r="D39" s="6" t="str">
        <f t="shared" si="6"/>
        <v> 00:49.35</v>
      </c>
      <c r="E39" s="1" t="s">
        <v>264</v>
      </c>
      <c r="G39" s="1" t="s">
        <v>701</v>
      </c>
      <c r="H39" s="1" t="s">
        <v>702</v>
      </c>
      <c r="I39" s="1" t="s">
        <v>1298</v>
      </c>
      <c r="J39" s="1" t="s">
        <v>1784</v>
      </c>
      <c r="K39" s="1" t="s">
        <v>1802</v>
      </c>
      <c r="L39" s="1" t="s">
        <v>267</v>
      </c>
      <c r="M39" s="2" t="str">
        <f t="shared" si="25"/>
        <v>00:49.35</v>
      </c>
      <c r="N39" s="2" t="str">
        <f t="shared" si="26"/>
        <v>00:49.35</v>
      </c>
      <c r="O39" s="2" t="str">
        <f t="shared" si="27"/>
        <v>00:49.35</v>
      </c>
      <c r="P39" s="2" t="str">
        <f t="shared" si="28"/>
        <v>00:49.35</v>
      </c>
      <c r="R39" s="2">
        <f t="shared" si="29"/>
        <v>0.0005727805555555556</v>
      </c>
      <c r="S39" s="2">
        <f>IF(L39="M",R39*1.0058399,R39)</f>
        <v>0.0005761255367219445</v>
      </c>
      <c r="T39" s="2" t="str">
        <f t="shared" si="30"/>
        <v>00:49.78</v>
      </c>
      <c r="U39" s="2" t="str">
        <f t="shared" si="31"/>
        <v>00:49.78</v>
      </c>
      <c r="V39" s="1" t="s">
        <v>267</v>
      </c>
      <c r="W39" s="2"/>
    </row>
    <row r="40" spans="2:23" ht="12.75">
      <c r="B40" s="6">
        <v>1</v>
      </c>
      <c r="C40" s="1" t="s">
        <v>538</v>
      </c>
      <c r="D40" s="6" t="str">
        <f t="shared" si="6"/>
        <v> 00:49.43</v>
      </c>
      <c r="E40" s="1" t="s">
        <v>264</v>
      </c>
      <c r="G40" s="1" t="s">
        <v>703</v>
      </c>
      <c r="H40" s="1" t="s">
        <v>704</v>
      </c>
      <c r="I40" s="1" t="s">
        <v>402</v>
      </c>
      <c r="J40" s="1" t="s">
        <v>1064</v>
      </c>
      <c r="K40" s="1" t="s">
        <v>305</v>
      </c>
      <c r="L40" s="1" t="s">
        <v>267</v>
      </c>
      <c r="M40" s="2" t="str">
        <f t="shared" si="25"/>
        <v>00:49.43</v>
      </c>
      <c r="N40" s="2" t="str">
        <f t="shared" si="26"/>
        <v>00:49.43</v>
      </c>
      <c r="O40" s="2" t="str">
        <f t="shared" si="27"/>
        <v>00:49.43</v>
      </c>
      <c r="P40" s="2" t="str">
        <f t="shared" si="28"/>
        <v>00:49.43</v>
      </c>
      <c r="R40" s="2">
        <f t="shared" si="29"/>
        <v>0.0005737064814814815</v>
      </c>
      <c r="S40" s="2">
        <f>IF(L40="M",R40*1.0058399,R40)</f>
        <v>0.0005770568699626853</v>
      </c>
      <c r="T40" s="2" t="str">
        <f t="shared" si="30"/>
        <v>00:49.86</v>
      </c>
      <c r="U40" s="2" t="str">
        <f t="shared" si="31"/>
        <v>00:49.86</v>
      </c>
      <c r="V40" s="1" t="s">
        <v>267</v>
      </c>
      <c r="W40" s="2"/>
    </row>
    <row r="41" spans="3:23" ht="12.75">
      <c r="C41" s="1" t="s">
        <v>539</v>
      </c>
      <c r="D41" s="6" t="str">
        <f t="shared" si="6"/>
        <v> 00:49.65</v>
      </c>
      <c r="E41" s="1" t="s">
        <v>264</v>
      </c>
      <c r="G41" s="1" t="s">
        <v>705</v>
      </c>
      <c r="H41" s="1" t="s">
        <v>706</v>
      </c>
      <c r="I41" s="1" t="s">
        <v>399</v>
      </c>
      <c r="J41" s="1" t="s">
        <v>1786</v>
      </c>
      <c r="K41" s="1" t="s">
        <v>1803</v>
      </c>
      <c r="L41" s="1" t="s">
        <v>267</v>
      </c>
      <c r="M41" s="2" t="str">
        <f>IF(E41="F",K41,K41+0.0000016)</f>
        <v>00:49.65</v>
      </c>
      <c r="N41" s="2" t="str">
        <f t="shared" si="26"/>
        <v>00:49.65</v>
      </c>
      <c r="O41" s="2" t="str">
        <f t="shared" si="27"/>
        <v>00:49.65</v>
      </c>
      <c r="P41" s="2" t="str">
        <f>IF(E41="F",O41,O41&amp;" f")</f>
        <v>00:49.65</v>
      </c>
      <c r="R41" s="2">
        <f>IF(E41="F",K41+0.0000016)</f>
        <v>0.0005762527777777778</v>
      </c>
      <c r="S41" s="2">
        <f t="shared" si="32"/>
        <v>0.0005796180363747223</v>
      </c>
      <c r="T41" s="2" t="str">
        <f t="shared" si="30"/>
        <v>00:50.08</v>
      </c>
      <c r="U41" s="2" t="str">
        <f>IF(E41="F",T41,T41&amp;" f")</f>
        <v>00:50.08</v>
      </c>
      <c r="V41" s="1" t="s">
        <v>267</v>
      </c>
      <c r="W41" s="2"/>
    </row>
    <row r="42" spans="3:23" ht="12.75">
      <c r="C42" s="1" t="s">
        <v>540</v>
      </c>
      <c r="D42" s="6" t="str">
        <f t="shared" si="6"/>
        <v> 00:49.84</v>
      </c>
      <c r="E42" s="1" t="s">
        <v>264</v>
      </c>
      <c r="G42" s="1" t="s">
        <v>707</v>
      </c>
      <c r="H42" s="1" t="s">
        <v>708</v>
      </c>
      <c r="I42" s="1" t="s">
        <v>340</v>
      </c>
      <c r="J42" s="1" t="s">
        <v>2111</v>
      </c>
      <c r="K42" s="1" t="s">
        <v>2112</v>
      </c>
      <c r="L42" s="1" t="s">
        <v>267</v>
      </c>
      <c r="M42" s="2" t="str">
        <f t="shared" si="25"/>
        <v>00:49.84</v>
      </c>
      <c r="N42" s="2" t="str">
        <f>IF(L42="Y",M42*0.9942,M42)</f>
        <v>00:49.84</v>
      </c>
      <c r="O42" s="2" t="str">
        <f t="shared" si="27"/>
        <v>00:49.84</v>
      </c>
      <c r="P42" s="2" t="str">
        <f t="shared" si="28"/>
        <v>00:49.84</v>
      </c>
      <c r="R42" s="2">
        <f t="shared" si="29"/>
        <v>0.000578451851851852</v>
      </c>
      <c r="S42" s="2">
        <f>IF(L42="M",R42*1.0058399,R42)</f>
        <v>0.0005818299528214816</v>
      </c>
      <c r="T42" s="2" t="str">
        <f t="shared" si="30"/>
        <v>00:50.27</v>
      </c>
      <c r="U42" s="2" t="str">
        <f t="shared" si="31"/>
        <v>00:50.27</v>
      </c>
      <c r="V42" s="1" t="s">
        <v>267</v>
      </c>
      <c r="W42" s="2"/>
    </row>
    <row r="43" spans="3:23" ht="12.75">
      <c r="C43" s="1" t="s">
        <v>541</v>
      </c>
      <c r="D43" s="6" t="str">
        <f t="shared" si="6"/>
        <v> 00:49.88</v>
      </c>
      <c r="E43" s="1" t="s">
        <v>264</v>
      </c>
      <c r="G43" s="1" t="s">
        <v>709</v>
      </c>
      <c r="H43" s="1" t="s">
        <v>710</v>
      </c>
      <c r="I43" s="1" t="s">
        <v>491</v>
      </c>
      <c r="J43" s="1" t="s">
        <v>2077</v>
      </c>
      <c r="K43" s="1" t="s">
        <v>2088</v>
      </c>
      <c r="L43" s="1" t="s">
        <v>267</v>
      </c>
      <c r="M43" s="2" t="str">
        <f t="shared" si="25"/>
        <v>00:49.88</v>
      </c>
      <c r="N43" s="2" t="str">
        <f t="shared" si="26"/>
        <v>00:49.88</v>
      </c>
      <c r="O43" s="2" t="str">
        <f t="shared" si="27"/>
        <v>00:49.88</v>
      </c>
      <c r="P43" s="2" t="str">
        <f t="shared" si="28"/>
        <v>00:49.88</v>
      </c>
      <c r="R43" s="2">
        <f t="shared" si="29"/>
        <v>0.0005789148148148149</v>
      </c>
      <c r="S43" s="2">
        <f t="shared" si="32"/>
        <v>0.000582295619441852</v>
      </c>
      <c r="T43" s="2" t="str">
        <f t="shared" si="30"/>
        <v>00:50.31</v>
      </c>
      <c r="U43" s="2" t="str">
        <f t="shared" si="31"/>
        <v>00:50.31</v>
      </c>
      <c r="V43" s="1" t="s">
        <v>267</v>
      </c>
      <c r="W43" s="2"/>
    </row>
    <row r="44" spans="3:23" ht="12.75">
      <c r="C44" s="1" t="s">
        <v>542</v>
      </c>
      <c r="D44" s="6" t="str">
        <f t="shared" si="6"/>
        <v> 00:49.98</v>
      </c>
      <c r="E44" s="1" t="s">
        <v>264</v>
      </c>
      <c r="G44" s="1" t="s">
        <v>711</v>
      </c>
      <c r="H44" s="1" t="s">
        <v>712</v>
      </c>
      <c r="I44" s="1" t="s">
        <v>344</v>
      </c>
      <c r="J44" s="1" t="s">
        <v>1483</v>
      </c>
      <c r="K44" s="1" t="s">
        <v>1489</v>
      </c>
      <c r="L44" s="1" t="s">
        <v>267</v>
      </c>
      <c r="M44" s="2" t="str">
        <f t="shared" si="25"/>
        <v>00:49.98</v>
      </c>
      <c r="N44" s="2" t="str">
        <f>IF(L44="Y",M44*0.9942,M44)</f>
        <v>00:49.98</v>
      </c>
      <c r="O44" s="2" t="str">
        <f t="shared" si="27"/>
        <v>00:49.98</v>
      </c>
      <c r="P44" s="2" t="str">
        <f t="shared" si="28"/>
        <v>00:49.98</v>
      </c>
      <c r="R44" s="2">
        <f t="shared" si="29"/>
        <v>0.0005800722222222222</v>
      </c>
      <c r="S44" s="2">
        <f>IF(L44="M",R44*1.0058399,R44)</f>
        <v>0.0005834597859927777</v>
      </c>
      <c r="T44" s="2" t="str">
        <f t="shared" si="30"/>
        <v>00:50.41</v>
      </c>
      <c r="U44" s="2" t="str">
        <f t="shared" si="31"/>
        <v>00:50.41</v>
      </c>
      <c r="V44" s="1" t="s">
        <v>267</v>
      </c>
      <c r="W44" s="2"/>
    </row>
    <row r="45" spans="4:23" ht="12.75">
      <c r="D45" s="6" t="str">
        <f t="shared" si="6"/>
        <v>-</v>
      </c>
      <c r="W45" s="2"/>
    </row>
    <row r="46" spans="1:23" ht="12.75">
      <c r="A46" s="1" t="s">
        <v>502</v>
      </c>
      <c r="B46" s="6">
        <v>10</v>
      </c>
      <c r="C46" s="1" t="s">
        <v>533</v>
      </c>
      <c r="D46" s="6" t="str">
        <f t="shared" si="6"/>
        <v> 00:10.65</v>
      </c>
      <c r="E46" s="1" t="s">
        <v>264</v>
      </c>
      <c r="G46" s="1" t="s">
        <v>713</v>
      </c>
      <c r="H46" s="1" t="s">
        <v>714</v>
      </c>
      <c r="I46" s="1" t="s">
        <v>339</v>
      </c>
      <c r="J46" s="1" t="s">
        <v>1782</v>
      </c>
      <c r="K46" s="1" t="s">
        <v>1804</v>
      </c>
      <c r="L46" s="1" t="s">
        <v>267</v>
      </c>
      <c r="M46" s="2" t="str">
        <f aca="true" t="shared" si="33" ref="M46:M55">IF(E46="F",K46,K46+0.0000028)</f>
        <v>00:10.65</v>
      </c>
      <c r="N46" s="2" t="str">
        <f aca="true" t="shared" si="34" ref="N46:N55">IF(L46="Y",M46*0.9942,M46)</f>
        <v>00:10.65</v>
      </c>
      <c r="O46" s="2" t="str">
        <f aca="true" t="shared" si="35" ref="O46:O54">+TEXT(N46,"mm:ss.00")</f>
        <v>00:10.65</v>
      </c>
      <c r="P46" s="2" t="str">
        <f aca="true" t="shared" si="36" ref="P46:P55">IF(E46="F",O46,O46&amp;" f")</f>
        <v>00:10.65</v>
      </c>
      <c r="R46" s="2">
        <f aca="true" t="shared" si="37" ref="R46:R55">IF(E46="F",K46+0.0000028)</f>
        <v>0.0001260638888888889</v>
      </c>
      <c r="S46" s="2">
        <f aca="true" t="shared" si="38" ref="S46:S55">IF(L46="M",R46*1.0058399,R46)</f>
        <v>0.0001268000893936111</v>
      </c>
      <c r="T46" s="2" t="str">
        <f aca="true" t="shared" si="39" ref="T46:T55">+TEXT(S46,"mm:ss.00")</f>
        <v>00:10.96</v>
      </c>
      <c r="U46" s="2" t="str">
        <f aca="true" t="shared" si="40" ref="U46:U55">IF(E46="F",T46,T46&amp;" f")</f>
        <v>00:10.96</v>
      </c>
      <c r="V46" s="3" t="s">
        <v>267</v>
      </c>
      <c r="W46" s="2"/>
    </row>
    <row r="47" spans="2:23" ht="12.75">
      <c r="B47" s="6">
        <v>8</v>
      </c>
      <c r="C47" s="1" t="s">
        <v>534</v>
      </c>
      <c r="D47" s="6" t="str">
        <f t="shared" si="6"/>
        <v> 00:10.70</v>
      </c>
      <c r="E47" s="1" t="s">
        <v>264</v>
      </c>
      <c r="G47" s="1" t="s">
        <v>715</v>
      </c>
      <c r="H47" s="1" t="s">
        <v>716</v>
      </c>
      <c r="I47" s="1" t="s">
        <v>324</v>
      </c>
      <c r="J47" s="1" t="s">
        <v>2018</v>
      </c>
      <c r="K47" s="1" t="s">
        <v>2071</v>
      </c>
      <c r="L47" s="1" t="s">
        <v>267</v>
      </c>
      <c r="M47" s="2" t="str">
        <f t="shared" si="33"/>
        <v>00:10.70</v>
      </c>
      <c r="N47" s="2" t="str">
        <f t="shared" si="34"/>
        <v>00:10.70</v>
      </c>
      <c r="O47" s="2" t="str">
        <f>+TEXT(N47,"mm:ss.00")</f>
        <v>00:10.70</v>
      </c>
      <c r="P47" s="2" t="str">
        <f t="shared" si="36"/>
        <v>00:10.70</v>
      </c>
      <c r="R47" s="2">
        <f t="shared" si="37"/>
        <v>0.00012664259259259256</v>
      </c>
      <c r="S47" s="2">
        <f t="shared" si="38"/>
        <v>0.00012738217266907405</v>
      </c>
      <c r="T47" s="2" t="str">
        <f>+TEXT(S47,"mm:ss.00")</f>
        <v>00:11.01</v>
      </c>
      <c r="U47" s="2" t="str">
        <f t="shared" si="40"/>
        <v>00:11.01</v>
      </c>
      <c r="V47" s="3" t="s">
        <v>267</v>
      </c>
      <c r="W47" s="2"/>
    </row>
    <row r="48" spans="2:23" ht="12.75">
      <c r="B48" s="6">
        <v>6</v>
      </c>
      <c r="C48" s="1" t="s">
        <v>535</v>
      </c>
      <c r="D48" s="6" t="str">
        <f t="shared" si="6"/>
        <v> 00:10.79</v>
      </c>
      <c r="E48" s="1" t="s">
        <v>264</v>
      </c>
      <c r="G48" s="1" t="s">
        <v>688</v>
      </c>
      <c r="H48" s="1" t="s">
        <v>632</v>
      </c>
      <c r="I48" s="1" t="s">
        <v>334</v>
      </c>
      <c r="J48" s="1" t="s">
        <v>256</v>
      </c>
      <c r="K48" s="1" t="s">
        <v>259</v>
      </c>
      <c r="L48" s="1" t="s">
        <v>267</v>
      </c>
      <c r="M48" s="2" t="str">
        <f t="shared" si="33"/>
        <v>00:10.79</v>
      </c>
      <c r="N48" s="2" t="str">
        <f t="shared" si="34"/>
        <v>00:10.79</v>
      </c>
      <c r="O48" s="2" t="str">
        <f>+TEXT(N48,"mm:ss.00")</f>
        <v>00:10.79</v>
      </c>
      <c r="P48" s="2" t="str">
        <f t="shared" si="36"/>
        <v>00:10.79</v>
      </c>
      <c r="R48" s="2">
        <f t="shared" si="37"/>
        <v>0.00012768425925925922</v>
      </c>
      <c r="S48" s="2">
        <f t="shared" si="38"/>
        <v>0.00012842992256490736</v>
      </c>
      <c r="T48" s="2" t="str">
        <f>+TEXT(S48,"mm:ss.00")</f>
        <v>00:11.10</v>
      </c>
      <c r="U48" s="2" t="str">
        <f t="shared" si="40"/>
        <v>00:11.10</v>
      </c>
      <c r="V48" s="3" t="s">
        <v>267</v>
      </c>
      <c r="W48" s="2"/>
    </row>
    <row r="49" spans="2:23" ht="12.75">
      <c r="B49" s="6">
        <v>4</v>
      </c>
      <c r="C49" s="1" t="s">
        <v>536</v>
      </c>
      <c r="D49" s="6" t="str">
        <f t="shared" si="6"/>
        <v> 00:10.90</v>
      </c>
      <c r="E49" s="1" t="s">
        <v>264</v>
      </c>
      <c r="G49" s="1" t="s">
        <v>697</v>
      </c>
      <c r="H49" s="1" t="s">
        <v>693</v>
      </c>
      <c r="I49" s="1" t="s">
        <v>330</v>
      </c>
      <c r="J49" s="1" t="s">
        <v>2210</v>
      </c>
      <c r="K49" s="1" t="s">
        <v>2276</v>
      </c>
      <c r="L49" s="1" t="s">
        <v>267</v>
      </c>
      <c r="M49" s="2" t="str">
        <f t="shared" si="33"/>
        <v>00:10.90</v>
      </c>
      <c r="N49" s="2" t="str">
        <f t="shared" si="34"/>
        <v>00:10.90</v>
      </c>
      <c r="O49" s="2" t="str">
        <f t="shared" si="35"/>
        <v>00:10.90</v>
      </c>
      <c r="P49" s="2" t="str">
        <f t="shared" si="36"/>
        <v>00:10.90</v>
      </c>
      <c r="R49" s="2">
        <f t="shared" si="37"/>
        <v>0.0001289574074074074</v>
      </c>
      <c r="S49" s="2">
        <f t="shared" si="38"/>
        <v>0.0001297105057709259</v>
      </c>
      <c r="T49" s="2" t="str">
        <f>+TEXT(S49,"mm:ss.00")</f>
        <v>00:11.21</v>
      </c>
      <c r="U49" s="2" t="str">
        <f t="shared" si="40"/>
        <v>00:11.21</v>
      </c>
      <c r="V49" s="3" t="s">
        <v>267</v>
      </c>
      <c r="W49" s="2"/>
    </row>
    <row r="50" spans="2:23" ht="12.75">
      <c r="B50" s="6">
        <v>2</v>
      </c>
      <c r="C50" s="1" t="s">
        <v>537</v>
      </c>
      <c r="D50" s="6" t="str">
        <f t="shared" si="6"/>
        <v> 00:10.91</v>
      </c>
      <c r="E50" s="1" t="s">
        <v>264</v>
      </c>
      <c r="G50" s="1" t="s">
        <v>711</v>
      </c>
      <c r="H50" s="1" t="s">
        <v>712</v>
      </c>
      <c r="I50" s="1" t="s">
        <v>344</v>
      </c>
      <c r="J50" s="1" t="s">
        <v>1209</v>
      </c>
      <c r="K50" s="1" t="s">
        <v>1846</v>
      </c>
      <c r="L50" s="1" t="s">
        <v>267</v>
      </c>
      <c r="M50" s="2" t="str">
        <f t="shared" si="33"/>
        <v>00:10.91</v>
      </c>
      <c r="N50" s="2" t="str">
        <f t="shared" si="34"/>
        <v>00:10.91</v>
      </c>
      <c r="O50" s="2" t="str">
        <f t="shared" si="35"/>
        <v>00:10.91</v>
      </c>
      <c r="P50" s="2" t="str">
        <f t="shared" si="36"/>
        <v>00:10.91</v>
      </c>
      <c r="R50" s="2">
        <f t="shared" si="37"/>
        <v>0.00012907314814814816</v>
      </c>
      <c r="S50" s="2">
        <f t="shared" si="38"/>
        <v>0.00012982692242601853</v>
      </c>
      <c r="T50" s="2" t="str">
        <f t="shared" si="39"/>
        <v>00:11.22</v>
      </c>
      <c r="U50" s="2" t="str">
        <f t="shared" si="40"/>
        <v>00:11.22</v>
      </c>
      <c r="V50" s="3" t="s">
        <v>267</v>
      </c>
      <c r="W50" s="2"/>
    </row>
    <row r="51" spans="2:23" ht="12.75">
      <c r="B51" s="6">
        <v>1</v>
      </c>
      <c r="C51" s="1" t="s">
        <v>538</v>
      </c>
      <c r="D51" s="6" t="str">
        <f t="shared" si="6"/>
        <v> 00:10.93</v>
      </c>
      <c r="E51" s="1" t="s">
        <v>264</v>
      </c>
      <c r="G51" s="1" t="s">
        <v>717</v>
      </c>
      <c r="H51" s="1" t="s">
        <v>718</v>
      </c>
      <c r="I51" s="1" t="s">
        <v>322</v>
      </c>
      <c r="J51" s="1" t="s">
        <v>1080</v>
      </c>
      <c r="K51" s="1" t="s">
        <v>1081</v>
      </c>
      <c r="L51" s="1" t="s">
        <v>267</v>
      </c>
      <c r="M51" s="2" t="str">
        <f t="shared" si="33"/>
        <v>00:10.93</v>
      </c>
      <c r="N51" s="2" t="str">
        <f t="shared" si="34"/>
        <v>00:10.93</v>
      </c>
      <c r="O51" s="2" t="str">
        <f t="shared" si="35"/>
        <v>00:10.93</v>
      </c>
      <c r="P51" s="2" t="str">
        <f t="shared" si="36"/>
        <v>00:10.93</v>
      </c>
      <c r="R51" s="2">
        <f t="shared" si="37"/>
        <v>0.00012930462962962964</v>
      </c>
      <c r="S51" s="2">
        <f t="shared" si="38"/>
        <v>0.0001300597557362037</v>
      </c>
      <c r="T51" s="2" t="str">
        <f t="shared" si="39"/>
        <v>00:11.24</v>
      </c>
      <c r="U51" s="2" t="str">
        <f t="shared" si="40"/>
        <v>00:11.24</v>
      </c>
      <c r="V51" s="3" t="s">
        <v>267</v>
      </c>
      <c r="W51" s="2"/>
    </row>
    <row r="52" spans="3:23" ht="12.75">
      <c r="C52" s="1" t="s">
        <v>539</v>
      </c>
      <c r="D52" s="6" t="str">
        <f t="shared" si="6"/>
        <v> 00:10.99</v>
      </c>
      <c r="E52" s="1" t="s">
        <v>264</v>
      </c>
      <c r="G52" s="1" t="s">
        <v>698</v>
      </c>
      <c r="H52" s="1" t="s">
        <v>699</v>
      </c>
      <c r="I52" s="1" t="s">
        <v>324</v>
      </c>
      <c r="J52" s="1" t="s">
        <v>1304</v>
      </c>
      <c r="K52" s="1" t="s">
        <v>1305</v>
      </c>
      <c r="L52" s="1" t="s">
        <v>267</v>
      </c>
      <c r="M52" s="2" t="str">
        <f t="shared" si="33"/>
        <v>00:10.99</v>
      </c>
      <c r="N52" s="2" t="str">
        <f t="shared" si="34"/>
        <v>00:10.99</v>
      </c>
      <c r="O52" s="2" t="str">
        <f t="shared" si="35"/>
        <v>00:10.99</v>
      </c>
      <c r="P52" s="2" t="str">
        <f t="shared" si="36"/>
        <v>00:10.99</v>
      </c>
      <c r="R52" s="2">
        <f t="shared" si="37"/>
        <v>0.00012999907407407408</v>
      </c>
      <c r="S52" s="2">
        <f t="shared" si="38"/>
        <v>0.00013075825566675927</v>
      </c>
      <c r="T52" s="2" t="str">
        <f t="shared" si="39"/>
        <v>00:11.30</v>
      </c>
      <c r="U52" s="2" t="str">
        <f t="shared" si="40"/>
        <v>00:11.30</v>
      </c>
      <c r="V52" s="3" t="s">
        <v>267</v>
      </c>
      <c r="W52" s="2"/>
    </row>
    <row r="53" spans="3:23" ht="12.75">
      <c r="C53" s="1" t="s">
        <v>540</v>
      </c>
      <c r="D53" s="6" t="str">
        <f t="shared" si="6"/>
        <v> 00:11.03</v>
      </c>
      <c r="E53" s="1" t="s">
        <v>264</v>
      </c>
      <c r="G53" s="1" t="s">
        <v>719</v>
      </c>
      <c r="H53" s="1" t="s">
        <v>720</v>
      </c>
      <c r="I53" s="1" t="s">
        <v>412</v>
      </c>
      <c r="J53" s="1" t="s">
        <v>1388</v>
      </c>
      <c r="K53" s="1" t="s">
        <v>1389</v>
      </c>
      <c r="L53" s="1" t="s">
        <v>267</v>
      </c>
      <c r="M53" s="2" t="str">
        <f t="shared" si="33"/>
        <v>00:11.03</v>
      </c>
      <c r="N53" s="2" t="str">
        <f t="shared" si="34"/>
        <v>00:11.03</v>
      </c>
      <c r="O53" s="2" t="str">
        <f t="shared" si="35"/>
        <v>00:11.03</v>
      </c>
      <c r="P53" s="2" t="str">
        <f t="shared" si="36"/>
        <v>00:11.03</v>
      </c>
      <c r="R53" s="2">
        <f t="shared" si="37"/>
        <v>0.000130462037037037</v>
      </c>
      <c r="S53" s="2">
        <f t="shared" si="38"/>
        <v>0.00013122392228712962</v>
      </c>
      <c r="T53" s="2" t="str">
        <f t="shared" si="39"/>
        <v>00:11.34</v>
      </c>
      <c r="U53" s="2" t="str">
        <f t="shared" si="40"/>
        <v>00:11.34</v>
      </c>
      <c r="V53" s="3" t="s">
        <v>267</v>
      </c>
      <c r="W53" s="2"/>
    </row>
    <row r="54" spans="3:23" ht="12.75">
      <c r="C54" s="1" t="s">
        <v>541</v>
      </c>
      <c r="D54" s="6" t="str">
        <f t="shared" si="6"/>
        <v> 00:11.03</v>
      </c>
      <c r="E54" s="1" t="s">
        <v>264</v>
      </c>
      <c r="G54" s="4" t="s">
        <v>678</v>
      </c>
      <c r="H54" s="1" t="s">
        <v>721</v>
      </c>
      <c r="I54" s="1" t="s">
        <v>357</v>
      </c>
      <c r="J54" s="1" t="s">
        <v>1075</v>
      </c>
      <c r="K54" s="1" t="s">
        <v>1389</v>
      </c>
      <c r="L54" s="1" t="s">
        <v>267</v>
      </c>
      <c r="M54" s="2" t="str">
        <f t="shared" si="33"/>
        <v>00:11.03</v>
      </c>
      <c r="N54" s="2" t="str">
        <f t="shared" si="34"/>
        <v>00:11.03</v>
      </c>
      <c r="O54" s="2" t="str">
        <f t="shared" si="35"/>
        <v>00:11.03</v>
      </c>
      <c r="P54" s="2" t="str">
        <f t="shared" si="36"/>
        <v>00:11.03</v>
      </c>
      <c r="R54" s="2">
        <f t="shared" si="37"/>
        <v>0.000130462037037037</v>
      </c>
      <c r="S54" s="2">
        <f t="shared" si="38"/>
        <v>0.00013122392228712962</v>
      </c>
      <c r="T54" s="2" t="str">
        <f t="shared" si="39"/>
        <v>00:11.34</v>
      </c>
      <c r="U54" s="2" t="str">
        <f t="shared" si="40"/>
        <v>00:11.34</v>
      </c>
      <c r="V54" s="3" t="s">
        <v>267</v>
      </c>
      <c r="W54" s="2"/>
    </row>
    <row r="55" spans="3:23" ht="12.75">
      <c r="C55" s="1" t="s">
        <v>542</v>
      </c>
      <c r="D55" s="6" t="str">
        <f t="shared" si="6"/>
        <v> 00:11.09</v>
      </c>
      <c r="E55" s="1" t="s">
        <v>264</v>
      </c>
      <c r="G55" s="1" t="s">
        <v>722</v>
      </c>
      <c r="H55" s="1" t="s">
        <v>723</v>
      </c>
      <c r="I55" s="1" t="s">
        <v>357</v>
      </c>
      <c r="J55" s="1" t="s">
        <v>1771</v>
      </c>
      <c r="K55" s="1" t="s">
        <v>1772</v>
      </c>
      <c r="L55" s="1" t="s">
        <v>267</v>
      </c>
      <c r="M55" s="2" t="str">
        <f t="shared" si="33"/>
        <v>00:11.09</v>
      </c>
      <c r="N55" s="2" t="str">
        <f t="shared" si="34"/>
        <v>00:11.09</v>
      </c>
      <c r="O55" s="2" t="str">
        <f>+TEXT(N55,"mm:ss.00")</f>
        <v>00:11.09</v>
      </c>
      <c r="P55" s="2" t="str">
        <f t="shared" si="36"/>
        <v>00:11.09</v>
      </c>
      <c r="R55" s="2">
        <f t="shared" si="37"/>
        <v>0.00013115648148148148</v>
      </c>
      <c r="S55" s="2">
        <f t="shared" si="38"/>
        <v>0.0001319224222176852</v>
      </c>
      <c r="T55" s="2" t="str">
        <f t="shared" si="39"/>
        <v>00:11.40</v>
      </c>
      <c r="U55" s="2" t="str">
        <f t="shared" si="40"/>
        <v>00:11.40</v>
      </c>
      <c r="V55" s="3" t="s">
        <v>267</v>
      </c>
      <c r="W55" s="2"/>
    </row>
    <row r="56" spans="4:23" ht="12.75">
      <c r="D56" s="6" t="str">
        <f t="shared" si="6"/>
        <v>-</v>
      </c>
      <c r="G56" s="4"/>
      <c r="V56" s="3"/>
      <c r="W56" s="2"/>
    </row>
    <row r="57" spans="1:23" ht="12.75">
      <c r="A57" s="1" t="s">
        <v>503</v>
      </c>
      <c r="B57" s="6">
        <v>10</v>
      </c>
      <c r="C57" s="1" t="s">
        <v>533</v>
      </c>
      <c r="D57" s="6" t="str">
        <f t="shared" si="6"/>
        <v> 01:52.85</v>
      </c>
      <c r="E57" s="1" t="s">
        <v>264</v>
      </c>
      <c r="G57" s="1" t="s">
        <v>627</v>
      </c>
      <c r="H57" s="1" t="s">
        <v>628</v>
      </c>
      <c r="I57" s="1" t="s">
        <v>331</v>
      </c>
      <c r="J57" s="1" t="s">
        <v>256</v>
      </c>
      <c r="K57" s="1" t="s">
        <v>260</v>
      </c>
      <c r="L57" s="1" t="s">
        <v>267</v>
      </c>
      <c r="M57" s="2" t="str">
        <f aca="true" t="shared" si="41" ref="M57:M66">IF(E57="F",K57,K57+0.0000016)</f>
        <v>01:52.85</v>
      </c>
      <c r="N57" s="2" t="str">
        <f aca="true" t="shared" si="42" ref="N57:N65">IF(L57="Y",M57*0.9942,M57)</f>
        <v>01:52.85</v>
      </c>
      <c r="O57" s="2" t="str">
        <f aca="true" t="shared" si="43" ref="O57:O66">+TEXT(N57,"mm:ss.00")</f>
        <v>01:52.85</v>
      </c>
      <c r="P57" s="2" t="str">
        <f aca="true" t="shared" si="44" ref="P57:P66">IF(E57="F",O57,O57&amp;" f")</f>
        <v>01:52.85</v>
      </c>
      <c r="R57" s="2">
        <f aca="true" t="shared" si="45" ref="R57:R66">IF(E57="F",K57+0.0000016)</f>
        <v>0.0013077342592592593</v>
      </c>
      <c r="S57" s="2">
        <f>IF(L57="M",R57*1.0058399,R57)</f>
        <v>0.0013153712965599076</v>
      </c>
      <c r="T57" s="2" t="str">
        <f aca="true" t="shared" si="46" ref="T57:T66">+TEXT(S57,"mm:ss.00")</f>
        <v>01:53.65</v>
      </c>
      <c r="U57" s="2" t="str">
        <f aca="true" t="shared" si="47" ref="U57:U66">IF(E57="F",T57,T57&amp;" f")</f>
        <v>01:53.65</v>
      </c>
      <c r="V57" s="1" t="s">
        <v>267</v>
      </c>
      <c r="W57" s="2"/>
    </row>
    <row r="58" spans="2:23" ht="12.75">
      <c r="B58" s="6">
        <v>8</v>
      </c>
      <c r="C58" s="1" t="s">
        <v>534</v>
      </c>
      <c r="D58" s="6" t="str">
        <f t="shared" si="6"/>
        <v> 01:54.64</v>
      </c>
      <c r="E58" s="1" t="s">
        <v>264</v>
      </c>
      <c r="G58" s="1" t="s">
        <v>724</v>
      </c>
      <c r="H58" s="1" t="s">
        <v>725</v>
      </c>
      <c r="I58" s="1" t="s">
        <v>325</v>
      </c>
      <c r="J58" s="1" t="s">
        <v>2210</v>
      </c>
      <c r="K58" s="1" t="s">
        <v>2230</v>
      </c>
      <c r="L58" s="1" t="s">
        <v>267</v>
      </c>
      <c r="M58" s="2" t="str">
        <f t="shared" si="41"/>
        <v>01:54.64</v>
      </c>
      <c r="N58" s="2" t="str">
        <f t="shared" si="42"/>
        <v>01:54.64</v>
      </c>
      <c r="O58" s="2" t="str">
        <f t="shared" si="43"/>
        <v>01:54.64</v>
      </c>
      <c r="P58" s="2" t="str">
        <f t="shared" si="44"/>
        <v>01:54.64</v>
      </c>
      <c r="R58" s="2">
        <f t="shared" si="45"/>
        <v>0.0013284518518518519</v>
      </c>
      <c r="S58" s="2">
        <f aca="true" t="shared" si="48" ref="S58:S66">IF(L58="M",R58*1.0058399,R58)</f>
        <v>0.0013362098778214816</v>
      </c>
      <c r="T58" s="2" t="str">
        <f t="shared" si="46"/>
        <v>01:55.45</v>
      </c>
      <c r="U58" s="2" t="str">
        <f t="shared" si="47"/>
        <v>01:55.45</v>
      </c>
      <c r="V58" s="1" t="s">
        <v>267</v>
      </c>
      <c r="W58" s="2"/>
    </row>
    <row r="59" spans="2:23" ht="12.75">
      <c r="B59" s="6">
        <v>6</v>
      </c>
      <c r="C59" s="1" t="s">
        <v>535</v>
      </c>
      <c r="D59" s="6" t="str">
        <f t="shared" si="6"/>
        <v> 01:55.10</v>
      </c>
      <c r="E59" s="1" t="s">
        <v>264</v>
      </c>
      <c r="G59" s="1" t="s">
        <v>635</v>
      </c>
      <c r="H59" s="1" t="s">
        <v>630</v>
      </c>
      <c r="I59" s="1" t="s">
        <v>324</v>
      </c>
      <c r="J59" s="1" t="s">
        <v>2188</v>
      </c>
      <c r="K59" s="1" t="s">
        <v>114</v>
      </c>
      <c r="L59" s="1" t="s">
        <v>267</v>
      </c>
      <c r="M59" s="2" t="str">
        <f t="shared" si="41"/>
        <v>01:55.10</v>
      </c>
      <c r="N59" s="2" t="str">
        <f t="shared" si="42"/>
        <v>01:55.10</v>
      </c>
      <c r="O59" s="2" t="str">
        <f t="shared" si="43"/>
        <v>01:55.10</v>
      </c>
      <c r="P59" s="2" t="str">
        <f t="shared" si="44"/>
        <v>01:55.10</v>
      </c>
      <c r="R59" s="2">
        <f t="shared" si="45"/>
        <v>0.001333775925925926</v>
      </c>
      <c r="S59" s="2">
        <f t="shared" si="48"/>
        <v>0.0013415650439557408</v>
      </c>
      <c r="T59" s="2" t="str">
        <f t="shared" si="46"/>
        <v>01:55.91</v>
      </c>
      <c r="U59" s="2" t="str">
        <f t="shared" si="47"/>
        <v>01:55.91</v>
      </c>
      <c r="V59" s="1" t="s">
        <v>267</v>
      </c>
      <c r="W59" s="2"/>
    </row>
    <row r="60" spans="2:23" ht="12.75">
      <c r="B60" s="6">
        <v>4</v>
      </c>
      <c r="C60" s="1" t="s">
        <v>536</v>
      </c>
      <c r="D60" s="6" t="str">
        <f t="shared" si="6"/>
        <v> 01:55.11</v>
      </c>
      <c r="E60" s="1" t="s">
        <v>264</v>
      </c>
      <c r="G60" s="1" t="s">
        <v>726</v>
      </c>
      <c r="H60" s="1" t="s">
        <v>630</v>
      </c>
      <c r="I60" s="1" t="s">
        <v>402</v>
      </c>
      <c r="J60" s="1" t="s">
        <v>1784</v>
      </c>
      <c r="K60" s="1" t="s">
        <v>1806</v>
      </c>
      <c r="L60" s="1" t="s">
        <v>267</v>
      </c>
      <c r="M60" s="2" t="str">
        <f t="shared" si="41"/>
        <v>01:55.11</v>
      </c>
      <c r="N60" s="2" t="str">
        <f t="shared" si="42"/>
        <v>01:55.11</v>
      </c>
      <c r="O60" s="2" t="str">
        <f t="shared" si="43"/>
        <v>01:55.11</v>
      </c>
      <c r="P60" s="2" t="str">
        <f t="shared" si="44"/>
        <v>01:55.11</v>
      </c>
      <c r="R60" s="2">
        <f t="shared" si="45"/>
        <v>0.0013338916666666666</v>
      </c>
      <c r="S60" s="2">
        <f>IF(L60="M",R60*1.0058399,R60)</f>
        <v>0.0013416814606108333</v>
      </c>
      <c r="T60" s="2" t="str">
        <f t="shared" si="46"/>
        <v>01:55.92</v>
      </c>
      <c r="U60" s="2" t="str">
        <f t="shared" si="47"/>
        <v>01:55.92</v>
      </c>
      <c r="V60" s="1" t="s">
        <v>267</v>
      </c>
      <c r="W60" s="2"/>
    </row>
    <row r="61" spans="2:23" ht="12.75">
      <c r="B61" s="6">
        <v>2</v>
      </c>
      <c r="C61" s="1" t="s">
        <v>537</v>
      </c>
      <c r="D61" s="6" t="str">
        <f t="shared" si="6"/>
        <v> 01:55.35</v>
      </c>
      <c r="E61" s="1" t="s">
        <v>264</v>
      </c>
      <c r="G61" s="1" t="s">
        <v>636</v>
      </c>
      <c r="H61" s="1" t="s">
        <v>637</v>
      </c>
      <c r="I61" s="1" t="s">
        <v>477</v>
      </c>
      <c r="J61" s="1" t="s">
        <v>87</v>
      </c>
      <c r="K61" s="1" t="s">
        <v>115</v>
      </c>
      <c r="L61" s="1" t="s">
        <v>267</v>
      </c>
      <c r="M61" s="2" t="str">
        <f t="shared" si="41"/>
        <v>01:55.35</v>
      </c>
      <c r="N61" s="2" t="str">
        <f t="shared" si="42"/>
        <v>01:55.35</v>
      </c>
      <c r="O61" s="2" t="str">
        <f t="shared" si="43"/>
        <v>01:55.35</v>
      </c>
      <c r="P61" s="2" t="str">
        <f t="shared" si="44"/>
        <v>01:55.35</v>
      </c>
      <c r="R61" s="2">
        <f t="shared" si="45"/>
        <v>0.0013366694444444443</v>
      </c>
      <c r="S61" s="2">
        <f>IF(L61="M",R61*1.0058399,R61)</f>
        <v>0.0013444754603330555</v>
      </c>
      <c r="T61" s="2" t="str">
        <f t="shared" si="46"/>
        <v>01:56.16</v>
      </c>
      <c r="U61" s="2" t="str">
        <f t="shared" si="47"/>
        <v>01:56.16</v>
      </c>
      <c r="V61" s="1" t="s">
        <v>267</v>
      </c>
      <c r="W61" s="2"/>
    </row>
    <row r="62" spans="2:23" ht="12.75">
      <c r="B62" s="6">
        <v>1</v>
      </c>
      <c r="C62" s="1" t="s">
        <v>538</v>
      </c>
      <c r="D62" s="6" t="str">
        <f t="shared" si="6"/>
        <v> 01:55.98</v>
      </c>
      <c r="E62" s="1" t="s">
        <v>264</v>
      </c>
      <c r="G62" s="1" t="s">
        <v>727</v>
      </c>
      <c r="H62" s="1" t="s">
        <v>728</v>
      </c>
      <c r="I62" s="1" t="s">
        <v>324</v>
      </c>
      <c r="J62" s="1" t="s">
        <v>2024</v>
      </c>
      <c r="K62" s="1" t="s">
        <v>2117</v>
      </c>
      <c r="L62" s="1" t="s">
        <v>267</v>
      </c>
      <c r="M62" s="2" t="str">
        <f t="shared" si="41"/>
        <v>01:55.98</v>
      </c>
      <c r="N62" s="2" t="str">
        <f t="shared" si="42"/>
        <v>01:55.98</v>
      </c>
      <c r="O62" s="2" t="str">
        <f t="shared" si="43"/>
        <v>01:55.98</v>
      </c>
      <c r="P62" s="2" t="str">
        <f t="shared" si="44"/>
        <v>01:55.98</v>
      </c>
      <c r="R62" s="2">
        <f t="shared" si="45"/>
        <v>0.001343961111111111</v>
      </c>
      <c r="S62" s="2">
        <f>IF(L62="M",R62*1.0058399,R62)</f>
        <v>0.001351809709603889</v>
      </c>
      <c r="T62" s="2" t="str">
        <f t="shared" si="46"/>
        <v>01:56.80</v>
      </c>
      <c r="U62" s="2" t="str">
        <f t="shared" si="47"/>
        <v>01:56.80</v>
      </c>
      <c r="V62" s="1" t="s">
        <v>267</v>
      </c>
      <c r="W62" s="2" t="s">
        <v>2116</v>
      </c>
    </row>
    <row r="63" spans="3:23" ht="12.75">
      <c r="C63" s="1" t="s">
        <v>539</v>
      </c>
      <c r="D63" s="6" t="str">
        <f t="shared" si="6"/>
        <v> 01:56.43</v>
      </c>
      <c r="E63" s="1" t="s">
        <v>264</v>
      </c>
      <c r="G63" s="1" t="s">
        <v>729</v>
      </c>
      <c r="H63" s="1" t="s">
        <v>730</v>
      </c>
      <c r="I63" s="1" t="s">
        <v>358</v>
      </c>
      <c r="J63" s="1" t="s">
        <v>1790</v>
      </c>
      <c r="K63" s="1" t="s">
        <v>1807</v>
      </c>
      <c r="L63" s="1" t="s">
        <v>267</v>
      </c>
      <c r="M63" s="2" t="str">
        <f t="shared" si="41"/>
        <v>01:56.43</v>
      </c>
      <c r="N63" s="2" t="str">
        <f>IF(L63="Y",M63*0.9942,M63)</f>
        <v>01:56.43</v>
      </c>
      <c r="O63" s="2" t="str">
        <f t="shared" si="43"/>
        <v>01:56.43</v>
      </c>
      <c r="P63" s="2" t="str">
        <f t="shared" si="44"/>
        <v>01:56.43</v>
      </c>
      <c r="R63" s="2">
        <f t="shared" si="45"/>
        <v>0.0013491694444444447</v>
      </c>
      <c r="S63" s="2">
        <f t="shared" si="48"/>
        <v>0.0013570484590830559</v>
      </c>
      <c r="T63" s="2" t="str">
        <f t="shared" si="46"/>
        <v>01:57.25</v>
      </c>
      <c r="U63" s="2" t="str">
        <f t="shared" si="47"/>
        <v>01:57.25</v>
      </c>
      <c r="V63" s="1" t="s">
        <v>267</v>
      </c>
      <c r="W63" s="2"/>
    </row>
    <row r="64" spans="3:23" ht="12.75">
      <c r="C64" s="1" t="s">
        <v>540</v>
      </c>
      <c r="D64" s="6" t="str">
        <f t="shared" si="6"/>
        <v> 01:56.52</v>
      </c>
      <c r="E64" s="1" t="s">
        <v>264</v>
      </c>
      <c r="G64" s="1" t="s">
        <v>688</v>
      </c>
      <c r="H64" s="1" t="s">
        <v>693</v>
      </c>
      <c r="I64" s="1" t="s">
        <v>324</v>
      </c>
      <c r="J64" s="1" t="s">
        <v>1485</v>
      </c>
      <c r="K64" s="1" t="s">
        <v>1490</v>
      </c>
      <c r="L64" s="1" t="s">
        <v>267</v>
      </c>
      <c r="M64" s="2" t="str">
        <f t="shared" si="41"/>
        <v>01:56.52</v>
      </c>
      <c r="N64" s="2" t="str">
        <f t="shared" si="42"/>
        <v>01:56.52</v>
      </c>
      <c r="O64" s="2" t="str">
        <f t="shared" si="43"/>
        <v>01:56.52</v>
      </c>
      <c r="P64" s="2" t="str">
        <f t="shared" si="44"/>
        <v>01:56.52</v>
      </c>
      <c r="R64" s="2">
        <f t="shared" si="45"/>
        <v>0.0013502111111111112</v>
      </c>
      <c r="S64" s="2">
        <f t="shared" si="48"/>
        <v>0.001358096208978889</v>
      </c>
      <c r="T64" s="2" t="str">
        <f t="shared" si="46"/>
        <v>01:57.34</v>
      </c>
      <c r="U64" s="2" t="str">
        <f t="shared" si="47"/>
        <v>01:57.34</v>
      </c>
      <c r="V64" s="1" t="s">
        <v>267</v>
      </c>
      <c r="W64" s="2"/>
    </row>
    <row r="65" spans="3:23" ht="12.75">
      <c r="C65" s="1" t="s">
        <v>541</v>
      </c>
      <c r="D65" s="6" t="str">
        <f t="shared" si="6"/>
        <v> 01:56.58</v>
      </c>
      <c r="E65" s="1" t="s">
        <v>264</v>
      </c>
      <c r="G65" s="1" t="s">
        <v>731</v>
      </c>
      <c r="H65" s="1" t="s">
        <v>693</v>
      </c>
      <c r="I65" s="1" t="s">
        <v>350</v>
      </c>
      <c r="J65" s="1" t="s">
        <v>88</v>
      </c>
      <c r="K65" s="1" t="s">
        <v>116</v>
      </c>
      <c r="L65" s="1" t="s">
        <v>267</v>
      </c>
      <c r="M65" s="2" t="str">
        <f t="shared" si="41"/>
        <v>01:56.58</v>
      </c>
      <c r="N65" s="2" t="str">
        <f t="shared" si="42"/>
        <v>01:56.58</v>
      </c>
      <c r="O65" s="2" t="str">
        <f t="shared" si="43"/>
        <v>01:56.58</v>
      </c>
      <c r="P65" s="2" t="str">
        <f t="shared" si="44"/>
        <v>01:56.58</v>
      </c>
      <c r="R65" s="2">
        <f t="shared" si="45"/>
        <v>0.0013509055555555557</v>
      </c>
      <c r="S65" s="2">
        <f>IF(L65="M",R65*1.0058399,R65)</f>
        <v>0.0013587947089094446</v>
      </c>
      <c r="T65" s="2" t="str">
        <f t="shared" si="46"/>
        <v>01:57.40</v>
      </c>
      <c r="U65" s="2" t="str">
        <f t="shared" si="47"/>
        <v>01:57.40</v>
      </c>
      <c r="V65" s="1" t="s">
        <v>267</v>
      </c>
      <c r="W65" s="2"/>
    </row>
    <row r="66" spans="3:23" ht="12.75">
      <c r="C66" s="1" t="s">
        <v>542</v>
      </c>
      <c r="D66" s="6" t="str">
        <f t="shared" si="6"/>
        <v> 01:57.07</v>
      </c>
      <c r="E66" s="1" t="s">
        <v>264</v>
      </c>
      <c r="G66" s="1" t="s">
        <v>732</v>
      </c>
      <c r="H66" s="1" t="s">
        <v>733</v>
      </c>
      <c r="I66" s="1" t="s">
        <v>324</v>
      </c>
      <c r="J66" s="1" t="s">
        <v>1483</v>
      </c>
      <c r="K66" s="1" t="s">
        <v>1491</v>
      </c>
      <c r="L66" s="1" t="s">
        <v>267</v>
      </c>
      <c r="M66" s="2" t="str">
        <f t="shared" si="41"/>
        <v>01:57.07</v>
      </c>
      <c r="N66" s="2" t="str">
        <f>IF(L66="Y",M66*0.9942,M66)</f>
        <v>01:57.07</v>
      </c>
      <c r="O66" s="2" t="str">
        <f t="shared" si="43"/>
        <v>01:57.07</v>
      </c>
      <c r="P66" s="2" t="str">
        <f t="shared" si="44"/>
        <v>01:57.07</v>
      </c>
      <c r="R66" s="2">
        <f t="shared" si="45"/>
        <v>0.001356576851851852</v>
      </c>
      <c r="S66" s="2">
        <f t="shared" si="48"/>
        <v>0.0013644991250089816</v>
      </c>
      <c r="T66" s="2" t="str">
        <f t="shared" si="46"/>
        <v>01:57.89</v>
      </c>
      <c r="U66" s="2" t="str">
        <f t="shared" si="47"/>
        <v>01:57.89</v>
      </c>
      <c r="V66" s="1" t="s">
        <v>267</v>
      </c>
      <c r="W66" s="2"/>
    </row>
    <row r="67" ht="12.75">
      <c r="D67" s="6" t="str">
        <f aca="true" t="shared" si="49" ref="D67:D110">IF(V67="Y",IF(L67="Y"," "&amp;U67,U67&amp;"-"),IF(L67="M"," "&amp;P67,P67&amp;"-"))</f>
        <v>-</v>
      </c>
    </row>
    <row r="68" spans="1:22" ht="12.75">
      <c r="A68" s="1" t="s">
        <v>515</v>
      </c>
      <c r="B68" s="6">
        <v>10</v>
      </c>
      <c r="C68" s="1" t="s">
        <v>533</v>
      </c>
      <c r="D68" s="6" t="str">
        <f t="shared" si="49"/>
        <v> 00:38.75</v>
      </c>
      <c r="E68" s="1" t="s">
        <v>264</v>
      </c>
      <c r="G68" s="1" t="s">
        <v>676</v>
      </c>
      <c r="H68" s="1" t="s">
        <v>677</v>
      </c>
      <c r="I68" s="1" t="s">
        <v>414</v>
      </c>
      <c r="J68" s="1" t="s">
        <v>1782</v>
      </c>
      <c r="K68" s="1" t="s">
        <v>1809</v>
      </c>
      <c r="L68" s="1" t="s">
        <v>267</v>
      </c>
      <c r="M68" s="2" t="str">
        <f aca="true" t="shared" si="50" ref="M68:M76">IF(E68="F",K68,K68+0.0000028)</f>
        <v>00:38.75</v>
      </c>
      <c r="N68" s="2" t="str">
        <f aca="true" t="shared" si="51" ref="N68:N76">IF(L68="Y",M68*0.9942,M68)</f>
        <v>00:38.75</v>
      </c>
      <c r="O68" s="2" t="str">
        <f aca="true" t="shared" si="52" ref="O68:O77">+TEXT(N68,"mm:ss.00")</f>
        <v>00:38.75</v>
      </c>
      <c r="P68" s="2" t="str">
        <f aca="true" t="shared" si="53" ref="P68:P76">IF(E68="F",O68,O68&amp;" f")</f>
        <v>00:38.75</v>
      </c>
      <c r="R68" s="2">
        <f aca="true" t="shared" si="54" ref="R68:R76">IF(E68="F",K68+0.0000028)</f>
        <v>0.0004512953703703704</v>
      </c>
      <c r="S68" s="2">
        <f aca="true" t="shared" si="55" ref="S68:S76">IF(L68="M",R68*1.0058399,R68)</f>
        <v>0.0004539308902037963</v>
      </c>
      <c r="T68" s="2" t="str">
        <f aca="true" t="shared" si="56" ref="T68:T77">+TEXT(S68,"mm:ss.00")</f>
        <v>00:39.22</v>
      </c>
      <c r="U68" s="2" t="str">
        <f aca="true" t="shared" si="57" ref="U68:U76">IF(E68="F",T68,T68&amp;" f")</f>
        <v>00:39.22</v>
      </c>
      <c r="V68" s="3" t="s">
        <v>267</v>
      </c>
    </row>
    <row r="69" spans="2:22" ht="12.75">
      <c r="B69" s="6">
        <v>8</v>
      </c>
      <c r="C69" s="1" t="s">
        <v>534</v>
      </c>
      <c r="D69" s="6" t="str">
        <f t="shared" si="49"/>
        <v> 00:39.22</v>
      </c>
      <c r="E69" s="1" t="s">
        <v>264</v>
      </c>
      <c r="G69" s="1" t="s">
        <v>682</v>
      </c>
      <c r="H69" s="1" t="s">
        <v>683</v>
      </c>
      <c r="I69" s="1" t="s">
        <v>341</v>
      </c>
      <c r="J69" s="1" t="s">
        <v>1485</v>
      </c>
      <c r="K69" s="1" t="s">
        <v>1498</v>
      </c>
      <c r="L69" s="1" t="s">
        <v>267</v>
      </c>
      <c r="M69" s="2" t="str">
        <f t="shared" si="50"/>
        <v>00:39.22</v>
      </c>
      <c r="N69" s="2" t="str">
        <f t="shared" si="51"/>
        <v>00:39.22</v>
      </c>
      <c r="O69" s="2" t="str">
        <f t="shared" si="52"/>
        <v>00:39.22</v>
      </c>
      <c r="P69" s="2" t="str">
        <f t="shared" si="53"/>
        <v>00:39.22</v>
      </c>
      <c r="R69" s="2">
        <f t="shared" si="54"/>
        <v>0.0004567351851851852</v>
      </c>
      <c r="S69" s="2">
        <f t="shared" si="55"/>
        <v>0.0004594024729931482</v>
      </c>
      <c r="T69" s="2" t="str">
        <f t="shared" si="56"/>
        <v>00:39.69</v>
      </c>
      <c r="U69" s="2" t="str">
        <f t="shared" si="57"/>
        <v>00:39.69</v>
      </c>
      <c r="V69" s="3" t="s">
        <v>267</v>
      </c>
    </row>
    <row r="70" spans="2:22" ht="12.75">
      <c r="B70" s="6">
        <v>6</v>
      </c>
      <c r="C70" s="1" t="s">
        <v>535</v>
      </c>
      <c r="D70" s="6" t="str">
        <f t="shared" si="49"/>
        <v> 00:39.42</v>
      </c>
      <c r="E70" s="1" t="s">
        <v>264</v>
      </c>
      <c r="G70" s="1" t="s">
        <v>680</v>
      </c>
      <c r="H70" s="1" t="s">
        <v>681</v>
      </c>
      <c r="I70" s="1" t="s">
        <v>1298</v>
      </c>
      <c r="J70" s="1" t="s">
        <v>1784</v>
      </c>
      <c r="K70" s="1" t="s">
        <v>1810</v>
      </c>
      <c r="L70" s="1" t="s">
        <v>267</v>
      </c>
      <c r="M70" s="2" t="str">
        <f t="shared" si="50"/>
        <v>00:39.42</v>
      </c>
      <c r="N70" s="2" t="str">
        <f t="shared" si="51"/>
        <v>00:39.42</v>
      </c>
      <c r="O70" s="2" t="str">
        <f t="shared" si="52"/>
        <v>00:39.42</v>
      </c>
      <c r="P70" s="2" t="str">
        <f t="shared" si="53"/>
        <v>00:39.42</v>
      </c>
      <c r="R70" s="2">
        <f t="shared" si="54"/>
        <v>0.00045905</v>
      </c>
      <c r="S70" s="2">
        <f t="shared" si="55"/>
        <v>0.00046173080609500003</v>
      </c>
      <c r="T70" s="2" t="str">
        <f t="shared" si="56"/>
        <v>00:39.89</v>
      </c>
      <c r="U70" s="2" t="str">
        <f t="shared" si="57"/>
        <v>00:39.89</v>
      </c>
      <c r="V70" s="3" t="s">
        <v>267</v>
      </c>
    </row>
    <row r="71" spans="2:22" ht="12.75">
      <c r="B71" s="6">
        <v>4</v>
      </c>
      <c r="C71" s="1" t="s">
        <v>536</v>
      </c>
      <c r="D71" s="6" t="str">
        <f t="shared" si="49"/>
        <v> 00:39.61</v>
      </c>
      <c r="E71" s="1" t="s">
        <v>264</v>
      </c>
      <c r="G71" s="1" t="s">
        <v>690</v>
      </c>
      <c r="H71" s="1" t="s">
        <v>691</v>
      </c>
      <c r="I71" s="1" t="s">
        <v>365</v>
      </c>
      <c r="J71" s="1" t="s">
        <v>1786</v>
      </c>
      <c r="K71" s="1" t="s">
        <v>1811</v>
      </c>
      <c r="L71" s="1" t="s">
        <v>267</v>
      </c>
      <c r="M71" s="2" t="str">
        <f t="shared" si="50"/>
        <v>00:39.61</v>
      </c>
      <c r="N71" s="2" t="str">
        <f t="shared" si="51"/>
        <v>00:39.61</v>
      </c>
      <c r="O71" s="2" t="str">
        <f>+TEXT(N71,"mm:ss.00")</f>
        <v>00:39.61</v>
      </c>
      <c r="P71" s="2" t="str">
        <f t="shared" si="53"/>
        <v>00:39.61</v>
      </c>
      <c r="R71" s="2">
        <f t="shared" si="54"/>
        <v>0.0004612490740740741</v>
      </c>
      <c r="S71" s="2">
        <f t="shared" si="55"/>
        <v>0.0004639427225417593</v>
      </c>
      <c r="T71" s="2" t="str">
        <f>+TEXT(S71,"mm:ss.00")</f>
        <v>00:40.08</v>
      </c>
      <c r="U71" s="2" t="str">
        <f t="shared" si="57"/>
        <v>00:40.08</v>
      </c>
      <c r="V71" s="3" t="s">
        <v>267</v>
      </c>
    </row>
    <row r="72" spans="2:22" ht="12.75">
      <c r="B72" s="6">
        <v>2</v>
      </c>
      <c r="C72" s="1" t="s">
        <v>537</v>
      </c>
      <c r="D72" s="6" t="str">
        <f t="shared" si="49"/>
        <v> 00:39.62</v>
      </c>
      <c r="E72" s="1" t="s">
        <v>264</v>
      </c>
      <c r="G72" s="1" t="s">
        <v>694</v>
      </c>
      <c r="H72" s="1" t="s">
        <v>681</v>
      </c>
      <c r="I72" s="1" t="s">
        <v>369</v>
      </c>
      <c r="J72" s="1" t="s">
        <v>2210</v>
      </c>
      <c r="K72" s="1" t="s">
        <v>2239</v>
      </c>
      <c r="L72" s="1" t="s">
        <v>267</v>
      </c>
      <c r="M72" s="2" t="str">
        <f>IF(E72="F",K72,K72+0.0000028)</f>
        <v>00:39.62</v>
      </c>
      <c r="N72" s="2" t="str">
        <f>IF(L72="Y",M72*0.9942,M72)</f>
        <v>00:39.62</v>
      </c>
      <c r="O72" s="2" t="str">
        <f t="shared" si="52"/>
        <v>00:39.62</v>
      </c>
      <c r="P72" s="2" t="str">
        <f>IF(E72="F",O72,O72&amp;" f")</f>
        <v>00:39.62</v>
      </c>
      <c r="R72" s="2">
        <f>IF(E72="F",K72+0.0000028)</f>
        <v>0.0004613648148148148</v>
      </c>
      <c r="S72" s="2">
        <f>IF(L72="M",R72*1.0058399,R72)</f>
        <v>0.00046405913919685186</v>
      </c>
      <c r="T72" s="2" t="str">
        <f t="shared" si="56"/>
        <v>00:40.09</v>
      </c>
      <c r="U72" s="2" t="str">
        <f>IF(E72="F",T72,T72&amp;" f")</f>
        <v>00:40.09</v>
      </c>
      <c r="V72" s="3" t="s">
        <v>267</v>
      </c>
    </row>
    <row r="73" spans="2:22" ht="12.75">
      <c r="B73" s="6">
        <v>1</v>
      </c>
      <c r="C73" s="1" t="s">
        <v>538</v>
      </c>
      <c r="D73" s="6" t="str">
        <f t="shared" si="49"/>
        <v> 00:40.22</v>
      </c>
      <c r="E73" s="1" t="s">
        <v>264</v>
      </c>
      <c r="G73" s="1" t="s">
        <v>734</v>
      </c>
      <c r="H73" s="1" t="s">
        <v>735</v>
      </c>
      <c r="I73" s="1" t="s">
        <v>440</v>
      </c>
      <c r="J73" s="1" t="s">
        <v>1488</v>
      </c>
      <c r="K73" s="1" t="s">
        <v>1499</v>
      </c>
      <c r="L73" s="1" t="s">
        <v>267</v>
      </c>
      <c r="M73" s="2" t="str">
        <f t="shared" si="50"/>
        <v>00:40.22</v>
      </c>
      <c r="N73" s="2" t="str">
        <f t="shared" si="51"/>
        <v>00:40.22</v>
      </c>
      <c r="O73" s="2" t="str">
        <f t="shared" si="52"/>
        <v>00:40.22</v>
      </c>
      <c r="P73" s="2" t="str">
        <f t="shared" si="53"/>
        <v>00:40.22</v>
      </c>
      <c r="R73" s="2">
        <f t="shared" si="54"/>
        <v>0.0004683092592592593</v>
      </c>
      <c r="S73" s="2">
        <f t="shared" si="55"/>
        <v>0.0004710441385024074</v>
      </c>
      <c r="T73" s="2" t="str">
        <f t="shared" si="56"/>
        <v>00:40.70</v>
      </c>
      <c r="U73" s="2" t="str">
        <f t="shared" si="57"/>
        <v>00:40.70</v>
      </c>
      <c r="V73" s="3" t="s">
        <v>267</v>
      </c>
    </row>
    <row r="74" spans="3:22" ht="12.75">
      <c r="C74" s="1" t="s">
        <v>539</v>
      </c>
      <c r="D74" s="6" t="str">
        <f t="shared" si="49"/>
        <v> 00:40.30</v>
      </c>
      <c r="E74" s="1" t="s">
        <v>264</v>
      </c>
      <c r="G74" s="1" t="s">
        <v>736</v>
      </c>
      <c r="H74" s="1" t="s">
        <v>737</v>
      </c>
      <c r="I74" s="1" t="s">
        <v>332</v>
      </c>
      <c r="J74" s="1" t="s">
        <v>2238</v>
      </c>
      <c r="K74" s="1" t="s">
        <v>2237</v>
      </c>
      <c r="L74" s="1" t="s">
        <v>267</v>
      </c>
      <c r="M74" s="2" t="str">
        <f t="shared" si="50"/>
        <v>00:40.30</v>
      </c>
      <c r="N74" s="2" t="str">
        <f t="shared" si="51"/>
        <v>00:40.30</v>
      </c>
      <c r="O74" s="2" t="str">
        <f t="shared" si="52"/>
        <v>00:40.30</v>
      </c>
      <c r="P74" s="2" t="str">
        <f t="shared" si="53"/>
        <v>00:40.30</v>
      </c>
      <c r="R74" s="2">
        <f t="shared" si="54"/>
        <v>0.0004692351851851852</v>
      </c>
      <c r="S74" s="2">
        <f t="shared" si="55"/>
        <v>0.00047197547174314815</v>
      </c>
      <c r="T74" s="2" t="str">
        <f t="shared" si="56"/>
        <v>00:40.78</v>
      </c>
      <c r="U74" s="2" t="str">
        <f t="shared" si="57"/>
        <v>00:40.78</v>
      </c>
      <c r="V74" s="3" t="s">
        <v>267</v>
      </c>
    </row>
    <row r="75" spans="3:22" ht="12.75">
      <c r="C75" s="1" t="s">
        <v>540</v>
      </c>
      <c r="D75" s="6" t="str">
        <f t="shared" si="49"/>
        <v> 00:40.32</v>
      </c>
      <c r="E75" s="1" t="s">
        <v>264</v>
      </c>
      <c r="G75" s="1" t="s">
        <v>738</v>
      </c>
      <c r="H75" s="1" t="s">
        <v>739</v>
      </c>
      <c r="I75" s="1" t="s">
        <v>2197</v>
      </c>
      <c r="J75" s="1" t="s">
        <v>2208</v>
      </c>
      <c r="K75" s="1" t="s">
        <v>2236</v>
      </c>
      <c r="L75" s="1" t="s">
        <v>267</v>
      </c>
      <c r="M75" s="2" t="str">
        <f t="shared" si="50"/>
        <v>00:40.32</v>
      </c>
      <c r="N75" s="2" t="str">
        <f t="shared" si="51"/>
        <v>00:40.32</v>
      </c>
      <c r="O75" s="2" t="str">
        <f t="shared" si="52"/>
        <v>00:40.32</v>
      </c>
      <c r="P75" s="2" t="str">
        <f t="shared" si="53"/>
        <v>00:40.32</v>
      </c>
      <c r="R75" s="2">
        <f t="shared" si="54"/>
        <v>0.0004694666666666667</v>
      </c>
      <c r="S75" s="2">
        <f t="shared" si="55"/>
        <v>0.00047220830505333335</v>
      </c>
      <c r="T75" s="2" t="str">
        <f t="shared" si="56"/>
        <v>00:40.80</v>
      </c>
      <c r="U75" s="2" t="str">
        <f t="shared" si="57"/>
        <v>00:40.80</v>
      </c>
      <c r="V75" s="3" t="s">
        <v>267</v>
      </c>
    </row>
    <row r="76" spans="3:22" ht="12.75">
      <c r="C76" s="1" t="s">
        <v>541</v>
      </c>
      <c r="D76" s="6" t="str">
        <f t="shared" si="49"/>
        <v> 00:40.48</v>
      </c>
      <c r="E76" s="1" t="s">
        <v>264</v>
      </c>
      <c r="G76" s="1" t="s">
        <v>740</v>
      </c>
      <c r="H76" s="1" t="s">
        <v>741</v>
      </c>
      <c r="I76" s="1" t="s">
        <v>336</v>
      </c>
      <c r="J76" s="1" t="s">
        <v>2225</v>
      </c>
      <c r="K76" s="1" t="s">
        <v>2240</v>
      </c>
      <c r="L76" s="1" t="s">
        <v>267</v>
      </c>
      <c r="M76" s="2" t="str">
        <f t="shared" si="50"/>
        <v>00:40.48</v>
      </c>
      <c r="N76" s="2" t="str">
        <f t="shared" si="51"/>
        <v>00:40.48</v>
      </c>
      <c r="O76" s="2" t="str">
        <f t="shared" si="52"/>
        <v>00:40.48</v>
      </c>
      <c r="P76" s="2" t="str">
        <f t="shared" si="53"/>
        <v>00:40.48</v>
      </c>
      <c r="R76" s="2">
        <f t="shared" si="54"/>
        <v>0.0004713185185185185</v>
      </c>
      <c r="S76" s="2">
        <f t="shared" si="55"/>
        <v>0.00047407097153481483</v>
      </c>
      <c r="T76" s="2" t="str">
        <f t="shared" si="56"/>
        <v>00:40.96</v>
      </c>
      <c r="U76" s="2" t="str">
        <f t="shared" si="57"/>
        <v>00:40.96</v>
      </c>
      <c r="V76" s="3" t="s">
        <v>267</v>
      </c>
    </row>
    <row r="77" spans="3:22" ht="12.75">
      <c r="C77" s="1" t="s">
        <v>542</v>
      </c>
      <c r="D77" s="6" t="str">
        <f t="shared" si="49"/>
        <v> 00:40.59</v>
      </c>
      <c r="E77" s="1" t="s">
        <v>264</v>
      </c>
      <c r="G77" s="1" t="s">
        <v>742</v>
      </c>
      <c r="H77" s="1" t="s">
        <v>718</v>
      </c>
      <c r="I77" s="1" t="s">
        <v>413</v>
      </c>
      <c r="J77" s="1" t="s">
        <v>2213</v>
      </c>
      <c r="K77" s="1" t="s">
        <v>2234</v>
      </c>
      <c r="L77" s="1" t="s">
        <v>267</v>
      </c>
      <c r="M77" s="2" t="str">
        <f>IF(E77="F",K77,K77+0.0000028)</f>
        <v>00:40.59</v>
      </c>
      <c r="N77" s="2" t="str">
        <f>IF(L77="Y",M77*0.9942,M77)</f>
        <v>00:40.59</v>
      </c>
      <c r="O77" s="2" t="str">
        <f t="shared" si="52"/>
        <v>00:40.59</v>
      </c>
      <c r="P77" s="2" t="str">
        <f>IF(E77="F",O77,O77&amp;" f")</f>
        <v>00:40.59</v>
      </c>
      <c r="R77" s="2">
        <f>IF(E77="F",K77+0.0000028)</f>
        <v>0.00047259166666666677</v>
      </c>
      <c r="S77" s="2">
        <f>IF(L77="M",R77*1.0058399,R77)</f>
        <v>0.00047535155474083345</v>
      </c>
      <c r="T77" s="2" t="str">
        <f t="shared" si="56"/>
        <v>00:41.07</v>
      </c>
      <c r="U77" s="2" t="str">
        <f>IF(E77="F",T77,T77&amp;" f")</f>
        <v>00:41.07</v>
      </c>
      <c r="V77" s="3" t="s">
        <v>267</v>
      </c>
    </row>
    <row r="78" ht="12.75">
      <c r="D78" s="6" t="str">
        <f t="shared" si="49"/>
        <v>-</v>
      </c>
    </row>
    <row r="79" spans="1:23" ht="12.75">
      <c r="A79" s="1" t="s">
        <v>506</v>
      </c>
      <c r="B79" s="6">
        <v>10</v>
      </c>
      <c r="C79" s="1" t="s">
        <v>533</v>
      </c>
      <c r="D79" s="6" t="str">
        <f t="shared" si="49"/>
        <v> 00:21.52</v>
      </c>
      <c r="E79" s="1" t="s">
        <v>264</v>
      </c>
      <c r="G79" s="1" t="s">
        <v>697</v>
      </c>
      <c r="H79" s="1" t="s">
        <v>693</v>
      </c>
      <c r="I79" s="1" t="s">
        <v>330</v>
      </c>
      <c r="J79" s="1" t="s">
        <v>1784</v>
      </c>
      <c r="K79" s="1" t="s">
        <v>1813</v>
      </c>
      <c r="L79" s="1" t="s">
        <v>267</v>
      </c>
      <c r="M79" s="2" t="str">
        <f>IF(E79="F",K79,K79+0.0000028)</f>
        <v>00:21.52</v>
      </c>
      <c r="N79" s="2" t="str">
        <f aca="true" t="shared" si="58" ref="N79:N88">IF(L79="Y",M79*0.9942,M79)</f>
        <v>00:21.52</v>
      </c>
      <c r="O79" s="2" t="str">
        <f aca="true" t="shared" si="59" ref="O79:O88">+TEXT(N79,"mm:ss.00")</f>
        <v>00:21.52</v>
      </c>
      <c r="P79" s="2" t="str">
        <f>IF(E79="F",O79,O79&amp;" f")</f>
        <v>00:21.52</v>
      </c>
      <c r="R79" s="2">
        <f>IF(E79="F",K79+0.0000028)</f>
        <v>0.00025187407407407404</v>
      </c>
      <c r="S79" s="2">
        <f>IF(L79="M",R79*1.0058399,R79)</f>
        <v>0.0002533449934792592</v>
      </c>
      <c r="T79" s="2" t="str">
        <f aca="true" t="shared" si="60" ref="T79:T87">+TEXT(S79,"mm:ss.00")</f>
        <v>00:21.89</v>
      </c>
      <c r="U79" s="2" t="str">
        <f>IF(E79="F",T79,T79&amp;" f")</f>
        <v>00:21.89</v>
      </c>
      <c r="V79" s="3" t="s">
        <v>267</v>
      </c>
      <c r="W79" s="2"/>
    </row>
    <row r="80" spans="2:23" ht="12.75">
      <c r="B80" s="6">
        <v>8</v>
      </c>
      <c r="C80" s="1" t="s">
        <v>534</v>
      </c>
      <c r="D80" s="6" t="str">
        <f t="shared" si="49"/>
        <v> 00:21.36</v>
      </c>
      <c r="E80" s="1" t="s">
        <v>264</v>
      </c>
      <c r="G80" s="1" t="s">
        <v>713</v>
      </c>
      <c r="H80" s="1" t="s">
        <v>714</v>
      </c>
      <c r="I80" s="1" t="s">
        <v>339</v>
      </c>
      <c r="J80" s="1" t="s">
        <v>1782</v>
      </c>
      <c r="K80" s="1" t="s">
        <v>1812</v>
      </c>
      <c r="L80" s="1" t="s">
        <v>267</v>
      </c>
      <c r="M80" s="2" t="str">
        <f>IF(E80="F",K80,K80+0.0000028)</f>
        <v>00:21.36</v>
      </c>
      <c r="N80" s="2" t="str">
        <f t="shared" si="58"/>
        <v>00:21.36</v>
      </c>
      <c r="O80" s="2" t="str">
        <f t="shared" si="59"/>
        <v>00:21.36</v>
      </c>
      <c r="P80" s="2" t="str">
        <f>IF(E80="F",O80,O80&amp;" f")</f>
        <v>00:21.36</v>
      </c>
      <c r="R80" s="2">
        <f>IF(E80="F",K80+0.0000028)</f>
        <v>0.0002500222222222222</v>
      </c>
      <c r="S80" s="2">
        <f>IF(L80="M",R80*1.0058399,R80)</f>
        <v>0.00025148232699777773</v>
      </c>
      <c r="T80" s="2" t="str">
        <f t="shared" si="60"/>
        <v>00:21.73</v>
      </c>
      <c r="U80" s="2" t="str">
        <f>IF(E80="F",T80,T80&amp;" f")</f>
        <v>00:21.73</v>
      </c>
      <c r="V80" s="3" t="s">
        <v>267</v>
      </c>
      <c r="W80" s="2"/>
    </row>
    <row r="81" spans="2:23" ht="12.75">
      <c r="B81" s="6">
        <v>6</v>
      </c>
      <c r="C81" s="1" t="s">
        <v>535</v>
      </c>
      <c r="D81" s="6" t="str">
        <f t="shared" si="49"/>
        <v> 00:21.92</v>
      </c>
      <c r="E81" s="1" t="s">
        <v>264</v>
      </c>
      <c r="G81" s="1" t="s">
        <v>695</v>
      </c>
      <c r="H81" s="1" t="s">
        <v>696</v>
      </c>
      <c r="I81" s="1" t="s">
        <v>345</v>
      </c>
      <c r="J81" s="1" t="s">
        <v>1786</v>
      </c>
      <c r="K81" s="1" t="s">
        <v>1814</v>
      </c>
      <c r="L81" s="1" t="s">
        <v>267</v>
      </c>
      <c r="M81" s="2" t="str">
        <f aca="true" t="shared" si="61" ref="M81:M88">IF(E81="F",K81,K81+0.0000028)</f>
        <v>00:21.92</v>
      </c>
      <c r="N81" s="2" t="str">
        <f t="shared" si="58"/>
        <v>00:21.92</v>
      </c>
      <c r="O81" s="2" t="str">
        <f t="shared" si="59"/>
        <v>00:21.92</v>
      </c>
      <c r="P81" s="2" t="str">
        <f aca="true" t="shared" si="62" ref="P81:P88">IF(E81="F",O81,O81&amp;" f")</f>
        <v>00:21.92</v>
      </c>
      <c r="R81" s="2">
        <f aca="true" t="shared" si="63" ref="R81:R88">IF(E81="F",K81+0.0000028)</f>
        <v>0.00025650370370370375</v>
      </c>
      <c r="S81" s="2">
        <f aca="true" t="shared" si="64" ref="S81:S88">IF(L81="M",R81*1.0058399,R81)</f>
        <v>0.00025800165968296304</v>
      </c>
      <c r="T81" s="2" t="str">
        <f t="shared" si="60"/>
        <v>00:22.29</v>
      </c>
      <c r="U81" s="2" t="str">
        <f aca="true" t="shared" si="65" ref="U81:U88">IF(E81="F",T81,T81&amp;" f")</f>
        <v>00:22.29</v>
      </c>
      <c r="V81" s="3" t="s">
        <v>267</v>
      </c>
      <c r="W81" s="2"/>
    </row>
    <row r="82" spans="2:23" ht="12.75">
      <c r="B82" s="6">
        <v>4</v>
      </c>
      <c r="C82" s="1" t="s">
        <v>536</v>
      </c>
      <c r="D82" s="6" t="str">
        <f t="shared" si="49"/>
        <v> 00:22.05</v>
      </c>
      <c r="E82" s="1" t="s">
        <v>264</v>
      </c>
      <c r="G82" s="1" t="s">
        <v>688</v>
      </c>
      <c r="H82" s="1" t="s">
        <v>632</v>
      </c>
      <c r="I82" s="1" t="s">
        <v>334</v>
      </c>
      <c r="J82" s="1" t="s">
        <v>1485</v>
      </c>
      <c r="K82" s="1" t="s">
        <v>1484</v>
      </c>
      <c r="L82" s="1" t="s">
        <v>267</v>
      </c>
      <c r="M82" s="2" t="str">
        <f t="shared" si="61"/>
        <v>00:22.05</v>
      </c>
      <c r="N82" s="2" t="str">
        <f t="shared" si="58"/>
        <v>00:22.05</v>
      </c>
      <c r="O82" s="2" t="str">
        <f t="shared" si="59"/>
        <v>00:22.05</v>
      </c>
      <c r="P82" s="2" t="str">
        <f t="shared" si="62"/>
        <v>00:22.05</v>
      </c>
      <c r="R82" s="2">
        <f t="shared" si="63"/>
        <v>0.0002580083333333334</v>
      </c>
      <c r="S82" s="2">
        <f t="shared" si="64"/>
        <v>0.0002595150761991667</v>
      </c>
      <c r="T82" s="2" t="str">
        <f t="shared" si="60"/>
        <v>00:22.42</v>
      </c>
      <c r="U82" s="2" t="str">
        <f t="shared" si="65"/>
        <v>00:22.42</v>
      </c>
      <c r="V82" s="3" t="s">
        <v>267</v>
      </c>
      <c r="W82" s="2" t="s">
        <v>2106</v>
      </c>
    </row>
    <row r="83" spans="2:23" ht="12.75">
      <c r="B83" s="6">
        <v>2</v>
      </c>
      <c r="C83" s="1" t="s">
        <v>537</v>
      </c>
      <c r="D83" s="6" t="str">
        <f t="shared" si="49"/>
        <v> 00:22.12</v>
      </c>
      <c r="E83" s="1" t="s">
        <v>264</v>
      </c>
      <c r="G83" s="1" t="s">
        <v>715</v>
      </c>
      <c r="H83" s="1" t="s">
        <v>716</v>
      </c>
      <c r="I83" s="1" t="s">
        <v>324</v>
      </c>
      <c r="J83" s="1" t="s">
        <v>1842</v>
      </c>
      <c r="K83" s="1" t="s">
        <v>1848</v>
      </c>
      <c r="L83" s="1" t="s">
        <v>267</v>
      </c>
      <c r="M83" s="2" t="str">
        <f t="shared" si="61"/>
        <v>00:22.12</v>
      </c>
      <c r="N83" s="2" t="str">
        <f t="shared" si="58"/>
        <v>00:22.12</v>
      </c>
      <c r="O83" s="2" t="str">
        <f t="shared" si="59"/>
        <v>00:22.12</v>
      </c>
      <c r="P83" s="2" t="str">
        <f t="shared" si="62"/>
        <v>00:22.12</v>
      </c>
      <c r="R83" s="2">
        <f t="shared" si="63"/>
        <v>0.00025881851851851856</v>
      </c>
      <c r="S83" s="2">
        <f t="shared" si="64"/>
        <v>0.00026032999278481487</v>
      </c>
      <c r="T83" s="2" t="str">
        <f t="shared" si="60"/>
        <v>00:22.49</v>
      </c>
      <c r="U83" s="2" t="str">
        <f t="shared" si="65"/>
        <v>00:22.49</v>
      </c>
      <c r="V83" s="3" t="s">
        <v>267</v>
      </c>
      <c r="W83" s="2"/>
    </row>
    <row r="84" spans="2:23" ht="12.75">
      <c r="B84" s="6">
        <v>1</v>
      </c>
      <c r="C84" s="1" t="s">
        <v>538</v>
      </c>
      <c r="D84" s="6" t="str">
        <f t="shared" si="49"/>
        <v> 00:22.09</v>
      </c>
      <c r="E84" s="1" t="s">
        <v>264</v>
      </c>
      <c r="G84" s="1" t="s">
        <v>743</v>
      </c>
      <c r="H84" s="1" t="s">
        <v>744</v>
      </c>
      <c r="I84" s="1" t="s">
        <v>340</v>
      </c>
      <c r="J84" s="1" t="s">
        <v>1788</v>
      </c>
      <c r="K84" s="1" t="s">
        <v>1815</v>
      </c>
      <c r="L84" s="1" t="s">
        <v>267</v>
      </c>
      <c r="M84" s="2" t="str">
        <f t="shared" si="61"/>
        <v>00:22.09</v>
      </c>
      <c r="N84" s="2" t="str">
        <f t="shared" si="58"/>
        <v>00:22.09</v>
      </c>
      <c r="O84" s="2" t="str">
        <f t="shared" si="59"/>
        <v>00:22.09</v>
      </c>
      <c r="P84" s="2" t="str">
        <f t="shared" si="62"/>
        <v>00:22.09</v>
      </c>
      <c r="R84" s="2">
        <f t="shared" si="63"/>
        <v>0.0002584712962962963</v>
      </c>
      <c r="S84" s="2">
        <f t="shared" si="64"/>
        <v>0.00025998074281953704</v>
      </c>
      <c r="T84" s="2" t="str">
        <f t="shared" si="60"/>
        <v>00:22.46</v>
      </c>
      <c r="U84" s="2" t="str">
        <f t="shared" si="65"/>
        <v>00:22.46</v>
      </c>
      <c r="V84" s="3" t="s">
        <v>267</v>
      </c>
      <c r="W84" s="2"/>
    </row>
    <row r="85" spans="3:23" ht="12.75">
      <c r="C85" s="1" t="s">
        <v>539</v>
      </c>
      <c r="D85" s="6" t="str">
        <f t="shared" si="49"/>
        <v> 00:22.19</v>
      </c>
      <c r="E85" s="1" t="s">
        <v>264</v>
      </c>
      <c r="G85" s="1" t="s">
        <v>698</v>
      </c>
      <c r="H85" s="1" t="s">
        <v>699</v>
      </c>
      <c r="I85" s="1" t="s">
        <v>324</v>
      </c>
      <c r="J85" s="1" t="s">
        <v>1209</v>
      </c>
      <c r="K85" s="1" t="s">
        <v>1306</v>
      </c>
      <c r="L85" s="1" t="s">
        <v>267</v>
      </c>
      <c r="M85" s="2" t="str">
        <f t="shared" si="61"/>
        <v>00:22.19</v>
      </c>
      <c r="N85" s="2" t="str">
        <f t="shared" si="58"/>
        <v>00:22.19</v>
      </c>
      <c r="O85" s="2" t="str">
        <f t="shared" si="59"/>
        <v>00:22.19</v>
      </c>
      <c r="P85" s="2" t="str">
        <f t="shared" si="62"/>
        <v>00:22.19</v>
      </c>
      <c r="R85" s="2">
        <f t="shared" si="63"/>
        <v>0.00025962870370370374</v>
      </c>
      <c r="S85" s="2">
        <f t="shared" si="64"/>
        <v>0.000261144909370463</v>
      </c>
      <c r="T85" s="2" t="str">
        <f t="shared" si="60"/>
        <v>00:22.56</v>
      </c>
      <c r="U85" s="2" t="str">
        <f t="shared" si="65"/>
        <v>00:22.56</v>
      </c>
      <c r="V85" s="3" t="s">
        <v>267</v>
      </c>
      <c r="W85" s="2" t="s">
        <v>2105</v>
      </c>
    </row>
    <row r="86" spans="3:23" ht="12.75">
      <c r="C86" s="1" t="s">
        <v>540</v>
      </c>
      <c r="D86" s="6" t="str">
        <f t="shared" si="49"/>
        <v> 00:22.22</v>
      </c>
      <c r="E86" s="1" t="s">
        <v>264</v>
      </c>
      <c r="G86" s="1" t="s">
        <v>745</v>
      </c>
      <c r="H86" s="1" t="s">
        <v>746</v>
      </c>
      <c r="I86" s="1" t="s">
        <v>341</v>
      </c>
      <c r="J86" s="1" t="s">
        <v>2225</v>
      </c>
      <c r="K86" s="1" t="s">
        <v>2268</v>
      </c>
      <c r="L86" s="1" t="s">
        <v>267</v>
      </c>
      <c r="M86" s="2" t="str">
        <f t="shared" si="61"/>
        <v>00:22.22</v>
      </c>
      <c r="N86" s="2" t="str">
        <f t="shared" si="58"/>
        <v>00:22.22</v>
      </c>
      <c r="O86" s="2" t="str">
        <f t="shared" si="59"/>
        <v>00:22.22</v>
      </c>
      <c r="P86" s="2" t="str">
        <f t="shared" si="62"/>
        <v>00:22.22</v>
      </c>
      <c r="R86" s="2">
        <f t="shared" si="63"/>
        <v>0.0002599759259259259</v>
      </c>
      <c r="S86" s="2">
        <f t="shared" si="64"/>
        <v>0.0002614941593357407</v>
      </c>
      <c r="T86" s="2" t="str">
        <f t="shared" si="60"/>
        <v>00:22.59</v>
      </c>
      <c r="U86" s="2" t="str">
        <f t="shared" si="65"/>
        <v>00:22.59</v>
      </c>
      <c r="V86" s="3" t="s">
        <v>267</v>
      </c>
      <c r="W86" s="2"/>
    </row>
    <row r="87" spans="3:23" ht="12.75">
      <c r="C87" s="1" t="s">
        <v>541</v>
      </c>
      <c r="D87" s="6" t="str">
        <f t="shared" si="49"/>
        <v> 00:22.26</v>
      </c>
      <c r="E87" s="1" t="s">
        <v>264</v>
      </c>
      <c r="G87" s="1" t="s">
        <v>703</v>
      </c>
      <c r="H87" s="1" t="s">
        <v>704</v>
      </c>
      <c r="I87" s="1" t="s">
        <v>402</v>
      </c>
      <c r="J87" s="1" t="s">
        <v>1064</v>
      </c>
      <c r="K87" s="1" t="s">
        <v>152</v>
      </c>
      <c r="L87" s="1" t="s">
        <v>267</v>
      </c>
      <c r="M87" s="2" t="str">
        <f t="shared" si="61"/>
        <v>00:22.26</v>
      </c>
      <c r="N87" s="2" t="str">
        <f t="shared" si="58"/>
        <v>00:22.26</v>
      </c>
      <c r="O87" s="2" t="str">
        <f t="shared" si="59"/>
        <v>00:22.26</v>
      </c>
      <c r="P87" s="2" t="str">
        <f t="shared" si="62"/>
        <v>00:22.26</v>
      </c>
      <c r="R87" s="2">
        <f t="shared" si="63"/>
        <v>0.0002604388888888889</v>
      </c>
      <c r="S87" s="2">
        <f t="shared" si="64"/>
        <v>0.00026195982595611115</v>
      </c>
      <c r="T87" s="2" t="str">
        <f t="shared" si="60"/>
        <v>00:22.63</v>
      </c>
      <c r="U87" s="2" t="str">
        <f t="shared" si="65"/>
        <v>00:22.63</v>
      </c>
      <c r="V87" s="3" t="s">
        <v>267</v>
      </c>
      <c r="W87" s="2"/>
    </row>
    <row r="88" spans="3:23" ht="12.75">
      <c r="C88" s="1" t="s">
        <v>542</v>
      </c>
      <c r="D88" s="6" t="str">
        <f t="shared" si="49"/>
        <v> 00:22.34</v>
      </c>
      <c r="E88" s="1" t="s">
        <v>264</v>
      </c>
      <c r="G88" s="1" t="s">
        <v>747</v>
      </c>
      <c r="H88" s="1" t="s">
        <v>748</v>
      </c>
      <c r="I88" s="1" t="s">
        <v>334</v>
      </c>
      <c r="J88" s="1" t="s">
        <v>1087</v>
      </c>
      <c r="K88" s="1" t="s">
        <v>1086</v>
      </c>
      <c r="L88" s="1" t="s">
        <v>267</v>
      </c>
      <c r="M88" s="2" t="str">
        <f t="shared" si="61"/>
        <v>00:22.34</v>
      </c>
      <c r="N88" s="2" t="str">
        <f t="shared" si="58"/>
        <v>00:22.34</v>
      </c>
      <c r="O88" s="2" t="str">
        <f t="shared" si="59"/>
        <v>00:22.34</v>
      </c>
      <c r="P88" s="2" t="str">
        <f t="shared" si="62"/>
        <v>00:22.34</v>
      </c>
      <c r="R88" s="2">
        <f t="shared" si="63"/>
        <v>0.00026136481481481484</v>
      </c>
      <c r="S88" s="2">
        <f t="shared" si="64"/>
        <v>0.0002628911591968519</v>
      </c>
      <c r="T88" s="2" t="str">
        <f>+TEXT(S88,"mm:ss.00")</f>
        <v>00:22.71</v>
      </c>
      <c r="U88" s="2" t="str">
        <f t="shared" si="65"/>
        <v>00:22.71</v>
      </c>
      <c r="V88" s="3" t="s">
        <v>267</v>
      </c>
      <c r="W88" s="2"/>
    </row>
    <row r="89" ht="12.75">
      <c r="D89" s="6" t="str">
        <f t="shared" si="49"/>
        <v>-</v>
      </c>
    </row>
    <row r="90" spans="1:22" ht="12.75">
      <c r="A90" s="1" t="s">
        <v>521</v>
      </c>
      <c r="B90" s="6">
        <v>10</v>
      </c>
      <c r="C90" s="1" t="s">
        <v>533</v>
      </c>
      <c r="D90" s="6" t="str">
        <f t="shared" si="49"/>
        <v> 09:11.11</v>
      </c>
      <c r="E90" s="1" t="s">
        <v>264</v>
      </c>
      <c r="G90" s="1" t="s">
        <v>672</v>
      </c>
      <c r="H90" s="1" t="s">
        <v>673</v>
      </c>
      <c r="I90" s="1" t="s">
        <v>377</v>
      </c>
      <c r="J90" s="1" t="s">
        <v>1782</v>
      </c>
      <c r="K90" s="1" t="s">
        <v>1816</v>
      </c>
      <c r="L90" s="1" t="s">
        <v>267</v>
      </c>
      <c r="M90" s="2" t="str">
        <f aca="true" t="shared" si="66" ref="M90:M95">IF(E90="F",K90,K90+0.0000016)</f>
        <v>09:11.11</v>
      </c>
      <c r="N90" s="2" t="str">
        <f aca="true" t="shared" si="67" ref="N90:N99">IF(L90="Y",M90*0.9942,M90)</f>
        <v>09:11.11</v>
      </c>
      <c r="O90" s="2" t="str">
        <f aca="true" t="shared" si="68" ref="O90:O99">+TEXT(N90,"mm:ss.00")</f>
        <v>09:11.11</v>
      </c>
      <c r="P90" s="2" t="str">
        <f aca="true" t="shared" si="69" ref="P90:P95">IF(E90="F",O90,O90&amp;" f")</f>
        <v>09:11.11</v>
      </c>
      <c r="R90" s="2">
        <f aca="true" t="shared" si="70" ref="R90:R95">IF(E90="F",K90+0.0000016)</f>
        <v>0.0063801879629629635</v>
      </c>
      <c r="S90" s="2">
        <f aca="true" t="shared" si="71" ref="S90:S99">IF(L90="M",R90*1.0058399,R90)</f>
        <v>0.006417447622647871</v>
      </c>
      <c r="T90" s="2" t="str">
        <f aca="true" t="shared" si="72" ref="T90:T99">+TEXT(S90,"mm:ss.00")</f>
        <v>09:14.47</v>
      </c>
      <c r="U90" s="2" t="str">
        <f aca="true" t="shared" si="73" ref="U90:U95">IF(E90="F",T90,T90&amp;" f")</f>
        <v>09:14.47</v>
      </c>
      <c r="V90" s="1" t="s">
        <v>267</v>
      </c>
    </row>
    <row r="91" spans="2:22" ht="12.75">
      <c r="B91" s="6">
        <v>8</v>
      </c>
      <c r="C91" s="1" t="s">
        <v>534</v>
      </c>
      <c r="D91" s="6" t="str">
        <f t="shared" si="49"/>
        <v> 09:20.14 f</v>
      </c>
      <c r="G91" s="1" t="s">
        <v>631</v>
      </c>
      <c r="H91" s="1" t="s">
        <v>632</v>
      </c>
      <c r="I91" s="1" t="s">
        <v>336</v>
      </c>
      <c r="J91" s="1" t="s">
        <v>1533</v>
      </c>
      <c r="K91" s="1" t="s">
        <v>1534</v>
      </c>
      <c r="L91" s="1" t="s">
        <v>267</v>
      </c>
      <c r="M91" s="2">
        <f t="shared" si="66"/>
        <v>0.006483081481481481</v>
      </c>
      <c r="N91" s="2">
        <f t="shared" si="67"/>
        <v>0.006483081481481481</v>
      </c>
      <c r="O91" s="2" t="str">
        <f t="shared" si="68"/>
        <v>09:20.14</v>
      </c>
      <c r="P91" s="2" t="str">
        <f t="shared" si="69"/>
        <v>09:20.14 f</v>
      </c>
      <c r="R91" s="2" t="b">
        <f t="shared" si="70"/>
        <v>0</v>
      </c>
      <c r="S91" s="2">
        <f t="shared" si="71"/>
        <v>0</v>
      </c>
      <c r="T91" s="2" t="str">
        <f t="shared" si="72"/>
        <v>00:00.00</v>
      </c>
      <c r="U91" s="2" t="str">
        <f t="shared" si="73"/>
        <v>00:00.00 f</v>
      </c>
      <c r="V91" s="1" t="s">
        <v>267</v>
      </c>
    </row>
    <row r="92" spans="2:22" ht="12.75">
      <c r="B92" s="6">
        <v>6</v>
      </c>
      <c r="C92" s="1" t="s">
        <v>535</v>
      </c>
      <c r="D92" s="6" t="str">
        <f t="shared" si="49"/>
        <v> 09:20.15</v>
      </c>
      <c r="E92" s="1" t="s">
        <v>264</v>
      </c>
      <c r="G92" s="1" t="s">
        <v>629</v>
      </c>
      <c r="H92" s="1" t="s">
        <v>630</v>
      </c>
      <c r="I92" s="1" t="s">
        <v>265</v>
      </c>
      <c r="J92" s="1" t="s">
        <v>2024</v>
      </c>
      <c r="K92" s="1" t="s">
        <v>2123</v>
      </c>
      <c r="L92" s="1" t="s">
        <v>267</v>
      </c>
      <c r="M92" s="2" t="str">
        <f t="shared" si="66"/>
        <v>09:20.15</v>
      </c>
      <c r="N92" s="2" t="str">
        <f t="shared" si="67"/>
        <v>09:20.15</v>
      </c>
      <c r="O92" s="2" t="str">
        <f t="shared" si="68"/>
        <v>09:20.15</v>
      </c>
      <c r="P92" s="2" t="str">
        <f t="shared" si="69"/>
        <v>09:20.15</v>
      </c>
      <c r="R92" s="2">
        <f t="shared" si="70"/>
        <v>0.0064848175925925925</v>
      </c>
      <c r="S92" s="2">
        <f t="shared" si="71"/>
        <v>0.006522688278851574</v>
      </c>
      <c r="T92" s="2" t="str">
        <f t="shared" si="72"/>
        <v>09:23.56</v>
      </c>
      <c r="U92" s="2" t="str">
        <f t="shared" si="73"/>
        <v>09:23.56</v>
      </c>
      <c r="V92" s="1" t="s">
        <v>267</v>
      </c>
    </row>
    <row r="93" spans="2:22" ht="12.75">
      <c r="B93" s="6">
        <v>4</v>
      </c>
      <c r="C93" s="1" t="s">
        <v>536</v>
      </c>
      <c r="D93" s="6" t="str">
        <f t="shared" si="49"/>
        <v> 09:23.19</v>
      </c>
      <c r="E93" s="1" t="s">
        <v>264</v>
      </c>
      <c r="G93" s="1" t="s">
        <v>640</v>
      </c>
      <c r="H93" s="1" t="s">
        <v>671</v>
      </c>
      <c r="I93" s="1" t="s">
        <v>387</v>
      </c>
      <c r="J93" s="1" t="s">
        <v>2188</v>
      </c>
      <c r="K93" s="1" t="s">
        <v>127</v>
      </c>
      <c r="L93" s="1" t="s">
        <v>267</v>
      </c>
      <c r="M93" s="2" t="str">
        <f t="shared" si="66"/>
        <v>09:23.19</v>
      </c>
      <c r="N93" s="2" t="str">
        <f t="shared" si="67"/>
        <v>09:23.19</v>
      </c>
      <c r="O93" s="2" t="str">
        <f t="shared" si="68"/>
        <v>09:23.19</v>
      </c>
      <c r="P93" s="2" t="str">
        <f t="shared" si="69"/>
        <v>09:23.19</v>
      </c>
      <c r="R93" s="2">
        <f t="shared" si="70"/>
        <v>0.006520002777777778</v>
      </c>
      <c r="S93" s="2">
        <f t="shared" si="71"/>
        <v>0.006558078941999723</v>
      </c>
      <c r="T93" s="2" t="str">
        <f t="shared" si="72"/>
        <v>09:26.62</v>
      </c>
      <c r="U93" s="2" t="str">
        <f t="shared" si="73"/>
        <v>09:26.62</v>
      </c>
      <c r="V93" s="1" t="s">
        <v>267</v>
      </c>
    </row>
    <row r="94" spans="2:22" ht="12.75">
      <c r="B94" s="6">
        <v>2</v>
      </c>
      <c r="C94" s="1" t="s">
        <v>537</v>
      </c>
      <c r="D94" s="6" t="str">
        <f t="shared" si="49"/>
        <v> 09:25.42</v>
      </c>
      <c r="E94" s="1" t="s">
        <v>264</v>
      </c>
      <c r="G94" s="1" t="s">
        <v>749</v>
      </c>
      <c r="H94" s="1" t="s">
        <v>750</v>
      </c>
      <c r="I94" s="1" t="s">
        <v>347</v>
      </c>
      <c r="J94" s="1" t="s">
        <v>1786</v>
      </c>
      <c r="K94" s="1" t="s">
        <v>1817</v>
      </c>
      <c r="L94" s="1" t="s">
        <v>267</v>
      </c>
      <c r="M94" s="2" t="str">
        <f t="shared" si="66"/>
        <v>09:25.42</v>
      </c>
      <c r="N94" s="2" t="str">
        <f t="shared" si="67"/>
        <v>09:25.42</v>
      </c>
      <c r="O94" s="2" t="str">
        <f t="shared" si="68"/>
        <v>09:25.42</v>
      </c>
      <c r="P94" s="2" t="str">
        <f t="shared" si="69"/>
        <v>09:25.42</v>
      </c>
      <c r="R94" s="2">
        <f t="shared" si="70"/>
        <v>0.0065458129629629635</v>
      </c>
      <c r="S94" s="2">
        <f t="shared" si="71"/>
        <v>0.006584039856085371</v>
      </c>
      <c r="T94" s="2" t="str">
        <f t="shared" si="72"/>
        <v>09:28.86</v>
      </c>
      <c r="U94" s="2" t="str">
        <f t="shared" si="73"/>
        <v>09:28.86</v>
      </c>
      <c r="V94" s="1" t="s">
        <v>267</v>
      </c>
    </row>
    <row r="95" spans="2:22" ht="12.75">
      <c r="B95" s="6">
        <v>1</v>
      </c>
      <c r="C95" s="1" t="s">
        <v>538</v>
      </c>
      <c r="D95" s="6" t="str">
        <f t="shared" si="49"/>
        <v> 09:29.43</v>
      </c>
      <c r="E95" s="1" t="s">
        <v>264</v>
      </c>
      <c r="G95" s="1" t="s">
        <v>751</v>
      </c>
      <c r="H95" s="1" t="s">
        <v>752</v>
      </c>
      <c r="I95" s="1" t="s">
        <v>429</v>
      </c>
      <c r="J95" s="1" t="s">
        <v>1788</v>
      </c>
      <c r="K95" s="1" t="s">
        <v>1818</v>
      </c>
      <c r="L95" s="1" t="s">
        <v>267</v>
      </c>
      <c r="M95" s="2" t="str">
        <f t="shared" si="66"/>
        <v>09:29.43</v>
      </c>
      <c r="N95" s="2" t="str">
        <f t="shared" si="67"/>
        <v>09:29.43</v>
      </c>
      <c r="O95" s="2" t="str">
        <f t="shared" si="68"/>
        <v>09:29.43</v>
      </c>
      <c r="P95" s="2" t="str">
        <f t="shared" si="69"/>
        <v>09:29.43</v>
      </c>
      <c r="R95" s="2">
        <f t="shared" si="70"/>
        <v>0.006592225</v>
      </c>
      <c r="S95" s="2">
        <f t="shared" si="71"/>
        <v>0.0066307229347775005</v>
      </c>
      <c r="T95" s="2" t="str">
        <f t="shared" si="72"/>
        <v>09:32.89</v>
      </c>
      <c r="U95" s="2" t="str">
        <f t="shared" si="73"/>
        <v>09:32.89</v>
      </c>
      <c r="V95" s="1" t="s">
        <v>267</v>
      </c>
    </row>
    <row r="96" spans="3:22" ht="12.75">
      <c r="C96" s="1" t="s">
        <v>539</v>
      </c>
      <c r="D96" s="6" t="str">
        <f t="shared" si="49"/>
        <v> 09:30.90</v>
      </c>
      <c r="E96" s="1" t="s">
        <v>264</v>
      </c>
      <c r="G96" s="1" t="s">
        <v>753</v>
      </c>
      <c r="H96" s="1" t="s">
        <v>754</v>
      </c>
      <c r="I96" s="1" t="s">
        <v>345</v>
      </c>
      <c r="J96" s="1" t="s">
        <v>1796</v>
      </c>
      <c r="K96" s="1" t="s">
        <v>1819</v>
      </c>
      <c r="L96" s="1" t="s">
        <v>267</v>
      </c>
      <c r="M96" s="2" t="str">
        <f>IF(E96="F",K96,K96+0.0000016)</f>
        <v>09:30.90</v>
      </c>
      <c r="N96" s="2" t="str">
        <f t="shared" si="67"/>
        <v>09:30.90</v>
      </c>
      <c r="O96" s="2" t="str">
        <f t="shared" si="68"/>
        <v>09:30.90</v>
      </c>
      <c r="P96" s="2" t="str">
        <f>IF(E96="F",O96,O96&amp;" f")</f>
        <v>09:30.90</v>
      </c>
      <c r="R96" s="2">
        <f>IF(E96="F",K96+0.0000016)</f>
        <v>0.0066092388888888895</v>
      </c>
      <c r="S96" s="2">
        <f t="shared" si="71"/>
        <v>0.006647836183076111</v>
      </c>
      <c r="T96" s="2" t="str">
        <f t="shared" si="72"/>
        <v>09:34.37</v>
      </c>
      <c r="U96" s="2" t="str">
        <f>IF(E96="F",T96,T96&amp;" f")</f>
        <v>09:34.37</v>
      </c>
      <c r="V96" s="1" t="s">
        <v>267</v>
      </c>
    </row>
    <row r="97" spans="3:22" ht="12.75">
      <c r="C97" s="1" t="s">
        <v>540</v>
      </c>
      <c r="D97" s="6" t="str">
        <f t="shared" si="49"/>
        <v> 09:31.58</v>
      </c>
      <c r="E97" s="1" t="s">
        <v>264</v>
      </c>
      <c r="G97" s="1" t="s">
        <v>755</v>
      </c>
      <c r="H97" s="1" t="s">
        <v>756</v>
      </c>
      <c r="I97" s="1" t="s">
        <v>402</v>
      </c>
      <c r="J97" s="1" t="s">
        <v>1821</v>
      </c>
      <c r="K97" s="1" t="s">
        <v>1820</v>
      </c>
      <c r="L97" s="1" t="s">
        <v>267</v>
      </c>
      <c r="M97" s="2" t="str">
        <f>IF(E97="F",K97,K97+0.0000016)</f>
        <v>09:31.58</v>
      </c>
      <c r="N97" s="2" t="str">
        <f t="shared" si="67"/>
        <v>09:31.58</v>
      </c>
      <c r="O97" s="2" t="str">
        <f t="shared" si="68"/>
        <v>09:31.58</v>
      </c>
      <c r="P97" s="2" t="str">
        <f>IF(E97="F",O97,O97&amp;" f")</f>
        <v>09:31.58</v>
      </c>
      <c r="R97" s="2">
        <f>IF(E97="F",K97+0.0000016)</f>
        <v>0.006617109259259259</v>
      </c>
      <c r="S97" s="2">
        <f t="shared" si="71"/>
        <v>0.006655752515622408</v>
      </c>
      <c r="T97" s="2" t="str">
        <f t="shared" si="72"/>
        <v>09:35.06</v>
      </c>
      <c r="U97" s="2" t="str">
        <f>IF(E97="F",T97,T97&amp;" f")</f>
        <v>09:35.06</v>
      </c>
      <c r="V97" s="1" t="s">
        <v>267</v>
      </c>
    </row>
    <row r="98" spans="3:22" ht="12.75">
      <c r="C98" s="1" t="s">
        <v>541</v>
      </c>
      <c r="D98" s="6" t="str">
        <f t="shared" si="49"/>
        <v> 09:31.91</v>
      </c>
      <c r="E98" s="1" t="s">
        <v>264</v>
      </c>
      <c r="G98" s="1" t="s">
        <v>751</v>
      </c>
      <c r="H98" s="1" t="s">
        <v>757</v>
      </c>
      <c r="I98" s="1" t="s">
        <v>429</v>
      </c>
      <c r="J98" s="1" t="s">
        <v>1798</v>
      </c>
      <c r="K98" s="1" t="s">
        <v>1822</v>
      </c>
      <c r="L98" s="1" t="s">
        <v>267</v>
      </c>
      <c r="M98" s="2" t="str">
        <f>IF(E98="F",K98,K98+0.0000016)</f>
        <v>09:31.91</v>
      </c>
      <c r="N98" s="2" t="str">
        <f t="shared" si="67"/>
        <v>09:31.91</v>
      </c>
      <c r="O98" s="2" t="str">
        <f t="shared" si="68"/>
        <v>09:31.91</v>
      </c>
      <c r="P98" s="2" t="str">
        <f>IF(E98="F",O98,O98&amp;" f")</f>
        <v>09:31.91</v>
      </c>
      <c r="R98" s="2">
        <f>IF(E98="F",K98+0.0000016)</f>
        <v>0.006620928703703704</v>
      </c>
      <c r="S98" s="2">
        <f t="shared" si="71"/>
        <v>0.006659594265240463</v>
      </c>
      <c r="T98" s="2" t="str">
        <f t="shared" si="72"/>
        <v>09:35.39</v>
      </c>
      <c r="U98" s="2" t="str">
        <f>IF(E98="F",T98,T98&amp;" f")</f>
        <v>09:35.39</v>
      </c>
      <c r="V98" s="1" t="s">
        <v>267</v>
      </c>
    </row>
    <row r="99" spans="3:22" ht="12.75">
      <c r="C99" s="1" t="s">
        <v>542</v>
      </c>
      <c r="D99" s="6" t="str">
        <f t="shared" si="49"/>
        <v> 09:32.78</v>
      </c>
      <c r="E99" s="1" t="s">
        <v>264</v>
      </c>
      <c r="G99" s="1" t="s">
        <v>633</v>
      </c>
      <c r="H99" s="1" t="s">
        <v>634</v>
      </c>
      <c r="I99" s="1" t="s">
        <v>377</v>
      </c>
      <c r="J99" s="1" t="s">
        <v>1823</v>
      </c>
      <c r="K99" s="1" t="s">
        <v>1824</v>
      </c>
      <c r="L99" s="1" t="s">
        <v>267</v>
      </c>
      <c r="M99" s="2" t="str">
        <f>IF(E99="F",K99,K99+0.0000016)</f>
        <v>09:32.78</v>
      </c>
      <c r="N99" s="2" t="str">
        <f t="shared" si="67"/>
        <v>09:32.78</v>
      </c>
      <c r="O99" s="2" t="str">
        <f t="shared" si="68"/>
        <v>09:32.78</v>
      </c>
      <c r="P99" s="2" t="str">
        <f>IF(E99="F",O99,O99&amp;" f")</f>
        <v>09:32.78</v>
      </c>
      <c r="R99" s="2">
        <f>IF(E99="F",K99+0.0000016)</f>
        <v>0.006630998148148148</v>
      </c>
      <c r="S99" s="2">
        <f t="shared" si="71"/>
        <v>0.006669722514233519</v>
      </c>
      <c r="T99" s="2" t="str">
        <f t="shared" si="72"/>
        <v>09:36.26</v>
      </c>
      <c r="U99" s="2" t="str">
        <f>IF(E99="F",T99,T99&amp;" f")</f>
        <v>09:36.26</v>
      </c>
      <c r="V99" s="1" t="s">
        <v>267</v>
      </c>
    </row>
    <row r="100" ht="12.75">
      <c r="D100" s="6" t="str">
        <f t="shared" si="49"/>
        <v>-</v>
      </c>
    </row>
    <row r="101" spans="1:22" ht="12.75">
      <c r="A101" s="1" t="s">
        <v>507</v>
      </c>
      <c r="B101" s="6">
        <v>10</v>
      </c>
      <c r="C101" s="1" t="s">
        <v>533</v>
      </c>
      <c r="D101" s="6" t="str">
        <f t="shared" si="49"/>
        <v> 03:20.35</v>
      </c>
      <c r="E101" s="1" t="s">
        <v>264</v>
      </c>
      <c r="G101" s="1" t="s">
        <v>409</v>
      </c>
      <c r="J101" s="1" t="s">
        <v>1782</v>
      </c>
      <c r="K101" s="1" t="s">
        <v>1827</v>
      </c>
      <c r="L101" s="1" t="s">
        <v>267</v>
      </c>
      <c r="M101" s="2" t="str">
        <f aca="true" t="shared" si="74" ref="M101:M109">IF(E101="F",K101,K101+0.0000016)</f>
        <v>03:20.35</v>
      </c>
      <c r="N101" s="2" t="str">
        <f aca="true" t="shared" si="75" ref="N101:N110">IF(L101="Y",M101*0.9942,M101)</f>
        <v>03:20.35</v>
      </c>
      <c r="O101" s="2" t="str">
        <f aca="true" t="shared" si="76" ref="O101:O110">+TEXT(N101,"mm:ss.00")</f>
        <v>03:20.35</v>
      </c>
      <c r="P101" s="2" t="str">
        <f aca="true" t="shared" si="77" ref="P101:P109">IF(E101="F",O101,O101&amp;" f")</f>
        <v>03:20.35</v>
      </c>
      <c r="R101" s="2">
        <f aca="true" t="shared" si="78" ref="R101:R109">IF(E101="F",K101+0.0000016)</f>
        <v>0.0023204657407407407</v>
      </c>
      <c r="S101" s="2">
        <f aca="true" t="shared" si="79" ref="S101:S108">IF(L101="M",R101*1.0058399,R101)</f>
        <v>0.0023340170286200927</v>
      </c>
      <c r="T101" s="2" t="str">
        <f aca="true" t="shared" si="80" ref="T101:T110">+TEXT(S101,"mm:ss.00")</f>
        <v>03:21.66</v>
      </c>
      <c r="U101" s="2" t="str">
        <f aca="true" t="shared" si="81" ref="U101:U109">IF(E101="F",T101,T101&amp;" f")</f>
        <v>03:21.66</v>
      </c>
      <c r="V101" s="1" t="s">
        <v>267</v>
      </c>
    </row>
    <row r="102" spans="2:22" ht="12.75">
      <c r="B102" s="6">
        <v>8</v>
      </c>
      <c r="C102" s="1" t="s">
        <v>534</v>
      </c>
      <c r="D102" s="6" t="str">
        <f t="shared" si="49"/>
        <v> 03:21.88</v>
      </c>
      <c r="E102" s="1" t="s">
        <v>264</v>
      </c>
      <c r="G102" s="1" t="s">
        <v>324</v>
      </c>
      <c r="J102" s="1" t="s">
        <v>1485</v>
      </c>
      <c r="K102" s="1" t="s">
        <v>1502</v>
      </c>
      <c r="L102" s="1" t="s">
        <v>267</v>
      </c>
      <c r="M102" s="2" t="str">
        <f t="shared" si="74"/>
        <v>03:21.88</v>
      </c>
      <c r="N102" s="2" t="str">
        <f t="shared" si="75"/>
        <v>03:21.88</v>
      </c>
      <c r="O102" s="2" t="str">
        <f t="shared" si="76"/>
        <v>03:21.88</v>
      </c>
      <c r="P102" s="2" t="str">
        <f t="shared" si="77"/>
        <v>03:21.88</v>
      </c>
      <c r="R102" s="2">
        <f t="shared" si="78"/>
        <v>0.002338174074074074</v>
      </c>
      <c r="S102" s="2">
        <f t="shared" si="79"/>
        <v>0.0023518287768492592</v>
      </c>
      <c r="T102" s="2" t="str">
        <f t="shared" si="80"/>
        <v>03:23.20</v>
      </c>
      <c r="U102" s="2" t="str">
        <f t="shared" si="81"/>
        <v>03:23.20</v>
      </c>
      <c r="V102" s="1" t="s">
        <v>267</v>
      </c>
    </row>
    <row r="103" spans="2:22" ht="12.75">
      <c r="B103" s="6">
        <v>6</v>
      </c>
      <c r="C103" s="1" t="s">
        <v>535</v>
      </c>
      <c r="D103" s="6" t="str">
        <f t="shared" si="49"/>
        <v> 03:22.00</v>
      </c>
      <c r="E103" s="1" t="s">
        <v>264</v>
      </c>
      <c r="G103" s="1" t="s">
        <v>345</v>
      </c>
      <c r="J103" s="1" t="s">
        <v>1784</v>
      </c>
      <c r="K103" s="1" t="s">
        <v>1828</v>
      </c>
      <c r="L103" s="1" t="s">
        <v>267</v>
      </c>
      <c r="M103" s="2" t="str">
        <f t="shared" si="74"/>
        <v>03:22.00</v>
      </c>
      <c r="N103" s="2" t="str">
        <f t="shared" si="75"/>
        <v>03:22.00</v>
      </c>
      <c r="O103" s="2" t="str">
        <f t="shared" si="76"/>
        <v>03:22.00</v>
      </c>
      <c r="P103" s="2" t="str">
        <f t="shared" si="77"/>
        <v>03:22.00</v>
      </c>
      <c r="R103" s="2">
        <f t="shared" si="78"/>
        <v>0.002339562962962963</v>
      </c>
      <c r="S103" s="2">
        <f t="shared" si="79"/>
        <v>0.0023532257767103705</v>
      </c>
      <c r="T103" s="2" t="str">
        <f t="shared" si="80"/>
        <v>03:23.32</v>
      </c>
      <c r="U103" s="2" t="str">
        <f t="shared" si="81"/>
        <v>03:23.32</v>
      </c>
      <c r="V103" s="1" t="s">
        <v>267</v>
      </c>
    </row>
    <row r="104" spans="2:22" ht="12.75">
      <c r="B104" s="6">
        <v>4</v>
      </c>
      <c r="C104" s="1" t="s">
        <v>536</v>
      </c>
      <c r="D104" s="6" t="str">
        <f t="shared" si="49"/>
        <v> 03:23.04</v>
      </c>
      <c r="E104" s="1" t="s">
        <v>264</v>
      </c>
      <c r="G104" s="1" t="s">
        <v>340</v>
      </c>
      <c r="J104" s="1" t="s">
        <v>2211</v>
      </c>
      <c r="K104" s="1" t="s">
        <v>2243</v>
      </c>
      <c r="L104" s="1" t="s">
        <v>267</v>
      </c>
      <c r="M104" s="2" t="str">
        <f t="shared" si="74"/>
        <v>03:23.04</v>
      </c>
      <c r="N104" s="2" t="str">
        <f t="shared" si="75"/>
        <v>03:23.04</v>
      </c>
      <c r="O104" s="2" t="str">
        <f>+TEXT(N104,"mm:ss.00")</f>
        <v>03:23.04</v>
      </c>
      <c r="P104" s="2" t="str">
        <f t="shared" si="77"/>
        <v>03:23.04</v>
      </c>
      <c r="R104" s="2">
        <f t="shared" si="78"/>
        <v>0.0023516</v>
      </c>
      <c r="S104" s="2">
        <f t="shared" si="79"/>
        <v>0.0023653331088400002</v>
      </c>
      <c r="T104" s="2" t="str">
        <f>+TEXT(S104,"mm:ss.00")</f>
        <v>03:24.36</v>
      </c>
      <c r="U104" s="2" t="str">
        <f t="shared" si="81"/>
        <v>03:24.36</v>
      </c>
      <c r="V104" s="1" t="s">
        <v>267</v>
      </c>
    </row>
    <row r="105" spans="2:22" ht="12.75">
      <c r="B105" s="6">
        <v>2</v>
      </c>
      <c r="C105" s="1" t="s">
        <v>537</v>
      </c>
      <c r="D105" s="6" t="str">
        <f t="shared" si="49"/>
        <v> 03:24.26</v>
      </c>
      <c r="E105" s="1" t="s">
        <v>264</v>
      </c>
      <c r="G105" s="1" t="s">
        <v>402</v>
      </c>
      <c r="J105" s="1" t="s">
        <v>1788</v>
      </c>
      <c r="K105" s="1" t="s">
        <v>1829</v>
      </c>
      <c r="L105" s="1" t="s">
        <v>267</v>
      </c>
      <c r="M105" s="2" t="str">
        <f t="shared" si="74"/>
        <v>03:24.26</v>
      </c>
      <c r="N105" s="2" t="str">
        <f t="shared" si="75"/>
        <v>03:24.26</v>
      </c>
      <c r="O105" s="2" t="str">
        <f t="shared" si="76"/>
        <v>03:24.26</v>
      </c>
      <c r="P105" s="2" t="str">
        <f t="shared" si="77"/>
        <v>03:24.26</v>
      </c>
      <c r="R105" s="2">
        <f t="shared" si="78"/>
        <v>0.00236572037037037</v>
      </c>
      <c r="S105" s="2">
        <f>IF(L105="M",R105*1.0058399,R105)</f>
        <v>0.002379535940761296</v>
      </c>
      <c r="T105" s="2" t="str">
        <f t="shared" si="80"/>
        <v>03:25.59</v>
      </c>
      <c r="U105" s="2" t="str">
        <f t="shared" si="81"/>
        <v>03:25.59</v>
      </c>
      <c r="V105" s="1" t="s">
        <v>267</v>
      </c>
    </row>
    <row r="106" spans="2:22" ht="12.75">
      <c r="B106" s="6">
        <v>1</v>
      </c>
      <c r="C106" s="1" t="s">
        <v>538</v>
      </c>
      <c r="D106" s="6" t="str">
        <f t="shared" si="49"/>
        <v> 03:24.29</v>
      </c>
      <c r="E106" s="1" t="s">
        <v>264</v>
      </c>
      <c r="G106" s="1" t="s">
        <v>386</v>
      </c>
      <c r="J106" s="1" t="s">
        <v>1790</v>
      </c>
      <c r="K106" s="1" t="s">
        <v>1830</v>
      </c>
      <c r="L106" s="1" t="s">
        <v>267</v>
      </c>
      <c r="M106" s="2" t="str">
        <f t="shared" si="74"/>
        <v>03:24.29</v>
      </c>
      <c r="N106" s="2" t="str">
        <f t="shared" si="75"/>
        <v>03:24.29</v>
      </c>
      <c r="O106" s="2" t="str">
        <f t="shared" si="76"/>
        <v>03:24.29</v>
      </c>
      <c r="P106" s="2" t="str">
        <f t="shared" si="77"/>
        <v>03:24.29</v>
      </c>
      <c r="R106" s="2">
        <f t="shared" si="78"/>
        <v>0.0023660675925925925</v>
      </c>
      <c r="S106" s="2">
        <f t="shared" si="79"/>
        <v>0.002379885190726574</v>
      </c>
      <c r="T106" s="2" t="str">
        <f t="shared" si="80"/>
        <v>03:25.62</v>
      </c>
      <c r="U106" s="2" t="str">
        <f t="shared" si="81"/>
        <v>03:25.62</v>
      </c>
      <c r="V106" s="1" t="s">
        <v>267</v>
      </c>
    </row>
    <row r="107" spans="3:22" ht="12.75">
      <c r="C107" s="1" t="s">
        <v>539</v>
      </c>
      <c r="D107" s="6" t="str">
        <f t="shared" si="49"/>
        <v> 03:24.76</v>
      </c>
      <c r="E107" s="1" t="s">
        <v>264</v>
      </c>
      <c r="G107" s="1" t="s">
        <v>322</v>
      </c>
      <c r="J107" s="1" t="s">
        <v>1483</v>
      </c>
      <c r="K107" s="1" t="s">
        <v>1503</v>
      </c>
      <c r="L107" s="1" t="s">
        <v>267</v>
      </c>
      <c r="M107" s="2" t="str">
        <f t="shared" si="74"/>
        <v>03:24.76</v>
      </c>
      <c r="N107" s="2" t="str">
        <f t="shared" si="75"/>
        <v>03:24.76</v>
      </c>
      <c r="O107" s="2" t="str">
        <f t="shared" si="76"/>
        <v>03:24.76</v>
      </c>
      <c r="P107" s="2" t="str">
        <f t="shared" si="77"/>
        <v>03:24.76</v>
      </c>
      <c r="R107" s="2">
        <f t="shared" si="78"/>
        <v>0.0023715074074074074</v>
      </c>
      <c r="S107" s="2">
        <f t="shared" si="79"/>
        <v>0.002385356773515926</v>
      </c>
      <c r="T107" s="2" t="str">
        <f t="shared" si="80"/>
        <v>03:26.09</v>
      </c>
      <c r="U107" s="2" t="str">
        <f t="shared" si="81"/>
        <v>03:26.09</v>
      </c>
      <c r="V107" s="1" t="s">
        <v>267</v>
      </c>
    </row>
    <row r="108" spans="3:22" ht="12.75">
      <c r="C108" s="1" t="s">
        <v>540</v>
      </c>
      <c r="D108" s="6" t="str">
        <f t="shared" si="49"/>
        <v> 03:25.13</v>
      </c>
      <c r="E108" s="1" t="s">
        <v>264</v>
      </c>
      <c r="G108" s="1" t="s">
        <v>344</v>
      </c>
      <c r="J108" s="1" t="s">
        <v>1796</v>
      </c>
      <c r="K108" s="1" t="s">
        <v>1831</v>
      </c>
      <c r="L108" s="1" t="s">
        <v>267</v>
      </c>
      <c r="M108" s="2" t="str">
        <f t="shared" si="74"/>
        <v>03:25.13</v>
      </c>
      <c r="N108" s="2" t="str">
        <f>IF(L108="Y",M108*0.9942,M108)</f>
        <v>03:25.13</v>
      </c>
      <c r="O108" s="2" t="str">
        <f t="shared" si="76"/>
        <v>03:25.13</v>
      </c>
      <c r="P108" s="2" t="str">
        <f t="shared" si="77"/>
        <v>03:25.13</v>
      </c>
      <c r="R108" s="2">
        <f t="shared" si="78"/>
        <v>0.0023757898148148147</v>
      </c>
      <c r="S108" s="2">
        <f t="shared" si="79"/>
        <v>0.0023896641897543517</v>
      </c>
      <c r="T108" s="2" t="str">
        <f t="shared" si="80"/>
        <v>03:26.47</v>
      </c>
      <c r="U108" s="2" t="str">
        <f t="shared" si="81"/>
        <v>03:26.47</v>
      </c>
      <c r="V108" s="1" t="s">
        <v>267</v>
      </c>
    </row>
    <row r="109" spans="3:22" ht="12.75">
      <c r="C109" s="1" t="s">
        <v>541</v>
      </c>
      <c r="D109" s="6" t="str">
        <f t="shared" si="49"/>
        <v> 03:26.95</v>
      </c>
      <c r="E109" s="1" t="s">
        <v>264</v>
      </c>
      <c r="G109" s="1" t="s">
        <v>265</v>
      </c>
      <c r="J109" s="1" t="s">
        <v>205</v>
      </c>
      <c r="K109" s="1" t="s">
        <v>213</v>
      </c>
      <c r="L109" s="1" t="s">
        <v>267</v>
      </c>
      <c r="M109" s="2" t="str">
        <f t="shared" si="74"/>
        <v>03:26.95</v>
      </c>
      <c r="N109" s="2" t="str">
        <f t="shared" si="75"/>
        <v>03:26.95</v>
      </c>
      <c r="O109" s="2" t="str">
        <f t="shared" si="76"/>
        <v>03:26.95</v>
      </c>
      <c r="P109" s="2" t="str">
        <f t="shared" si="77"/>
        <v>03:26.95</v>
      </c>
      <c r="R109" s="2">
        <f t="shared" si="78"/>
        <v>0.0023968546296296296</v>
      </c>
      <c r="S109" s="2">
        <f>IF(L109="M",R109*1.0058399,R109)</f>
        <v>0.0024108520209812035</v>
      </c>
      <c r="T109" s="2" t="str">
        <f t="shared" si="80"/>
        <v>03:28.30</v>
      </c>
      <c r="U109" s="2" t="str">
        <f t="shared" si="81"/>
        <v>03:28.30</v>
      </c>
      <c r="V109" s="1" t="s">
        <v>267</v>
      </c>
    </row>
    <row r="110" spans="3:22" ht="12.75">
      <c r="C110" s="1" t="s">
        <v>542</v>
      </c>
      <c r="D110" s="6" t="str">
        <f t="shared" si="49"/>
        <v> 03:27.09</v>
      </c>
      <c r="E110" s="1" t="s">
        <v>264</v>
      </c>
      <c r="G110" s="1" t="s">
        <v>413</v>
      </c>
      <c r="J110" s="1" t="s">
        <v>2251</v>
      </c>
      <c r="K110" s="1" t="s">
        <v>2137</v>
      </c>
      <c r="L110" s="1" t="s">
        <v>267</v>
      </c>
      <c r="M110" s="2" t="str">
        <f>IF(E110="F",K110,K110+0.0000016)</f>
        <v>03:27.09</v>
      </c>
      <c r="N110" s="2" t="str">
        <f t="shared" si="75"/>
        <v>03:27.09</v>
      </c>
      <c r="O110" s="2" t="str">
        <f t="shared" si="76"/>
        <v>03:27.09</v>
      </c>
      <c r="P110" s="2" t="str">
        <f>IF(E110="F",O110,O110&amp;" f")</f>
        <v>03:27.09</v>
      </c>
      <c r="R110" s="2">
        <f>IF(E110="F",K110+0.0000016)</f>
        <v>0.002398475</v>
      </c>
      <c r="S110" s="2">
        <f>IF(L110="M",R110*1.0058399,R110)</f>
        <v>0.0024124818541525</v>
      </c>
      <c r="T110" s="2" t="str">
        <f t="shared" si="80"/>
        <v>03:28.44</v>
      </c>
      <c r="U110" s="2" t="str">
        <f>IF(E110="F",T110,T110&amp;" f")</f>
        <v>03:28.44</v>
      </c>
      <c r="V110" s="1" t="s">
        <v>267</v>
      </c>
    </row>
    <row r="112" spans="1:10" ht="12.75">
      <c r="A112" s="1" t="s">
        <v>508</v>
      </c>
      <c r="B112" s="6">
        <v>10</v>
      </c>
      <c r="C112" s="1" t="s">
        <v>533</v>
      </c>
      <c r="D112" s="1" t="s">
        <v>2244</v>
      </c>
      <c r="G112" s="1" t="s">
        <v>678</v>
      </c>
      <c r="H112" s="1" t="s">
        <v>758</v>
      </c>
      <c r="I112" s="1" t="s">
        <v>333</v>
      </c>
      <c r="J112" s="1" t="s">
        <v>2210</v>
      </c>
    </row>
    <row r="113" spans="2:10" ht="12.75">
      <c r="B113" s="6">
        <v>8</v>
      </c>
      <c r="C113" s="1" t="s">
        <v>534</v>
      </c>
      <c r="D113" s="1" t="s">
        <v>2029</v>
      </c>
      <c r="G113" s="1" t="s">
        <v>759</v>
      </c>
      <c r="H113" s="1" t="s">
        <v>760</v>
      </c>
      <c r="I113" s="1" t="s">
        <v>324</v>
      </c>
      <c r="J113" s="1" t="s">
        <v>2024</v>
      </c>
    </row>
    <row r="114" spans="2:10" ht="12.75">
      <c r="B114" s="6">
        <v>6</v>
      </c>
      <c r="C114" s="1" t="s">
        <v>535</v>
      </c>
      <c r="D114" s="1" t="s">
        <v>1593</v>
      </c>
      <c r="G114" s="1" t="s">
        <v>761</v>
      </c>
      <c r="H114" s="1" t="s">
        <v>762</v>
      </c>
      <c r="I114" s="1" t="s">
        <v>457</v>
      </c>
      <c r="J114" s="1" t="s">
        <v>1784</v>
      </c>
    </row>
    <row r="115" spans="2:10" ht="12.75">
      <c r="B115" s="6">
        <v>4</v>
      </c>
      <c r="C115" s="1" t="s">
        <v>536</v>
      </c>
      <c r="D115" s="1" t="s">
        <v>1593</v>
      </c>
      <c r="G115" s="1" t="s">
        <v>763</v>
      </c>
      <c r="H115" s="1" t="s">
        <v>764</v>
      </c>
      <c r="I115" s="1" t="s">
        <v>368</v>
      </c>
      <c r="J115" s="1" t="s">
        <v>2086</v>
      </c>
    </row>
    <row r="116" spans="2:10" ht="12.75">
      <c r="B116" s="6">
        <v>2</v>
      </c>
      <c r="C116" s="1" t="s">
        <v>537</v>
      </c>
      <c r="D116" s="1" t="s">
        <v>1144</v>
      </c>
      <c r="G116" s="1" t="s">
        <v>765</v>
      </c>
      <c r="H116" s="1" t="s">
        <v>766</v>
      </c>
      <c r="I116" s="1" t="s">
        <v>345</v>
      </c>
      <c r="J116" s="1" t="s">
        <v>1210</v>
      </c>
    </row>
    <row r="117" spans="2:10" ht="12.75">
      <c r="B117" s="6">
        <v>1</v>
      </c>
      <c r="C117" s="1" t="s">
        <v>538</v>
      </c>
      <c r="D117" s="1" t="s">
        <v>1144</v>
      </c>
      <c r="G117" s="1" t="s">
        <v>767</v>
      </c>
      <c r="H117" s="1" t="s">
        <v>632</v>
      </c>
      <c r="I117" s="1" t="s">
        <v>2283</v>
      </c>
      <c r="J117" s="1" t="s">
        <v>2284</v>
      </c>
    </row>
    <row r="118" spans="2:10" ht="12.75">
      <c r="B118" s="1"/>
      <c r="C118" s="1" t="s">
        <v>539</v>
      </c>
      <c r="D118" s="1" t="s">
        <v>1144</v>
      </c>
      <c r="G118" s="1" t="s">
        <v>768</v>
      </c>
      <c r="H118" s="1" t="s">
        <v>769</v>
      </c>
      <c r="I118" s="1" t="s">
        <v>331</v>
      </c>
      <c r="J118" s="1" t="s">
        <v>1955</v>
      </c>
    </row>
    <row r="119" spans="2:10" ht="12.75">
      <c r="B119" s="1"/>
      <c r="C119" s="1" t="s">
        <v>540</v>
      </c>
      <c r="D119" s="1" t="s">
        <v>1144</v>
      </c>
      <c r="G119" s="1" t="s">
        <v>770</v>
      </c>
      <c r="H119" s="1" t="s">
        <v>771</v>
      </c>
      <c r="I119" s="1" t="s">
        <v>331</v>
      </c>
      <c r="J119" s="1" t="s">
        <v>1245</v>
      </c>
    </row>
    <row r="120" spans="2:10" ht="12.75">
      <c r="B120" s="1"/>
      <c r="C120" s="1" t="s">
        <v>541</v>
      </c>
      <c r="D120" s="1" t="s">
        <v>1144</v>
      </c>
      <c r="G120" s="1" t="s">
        <v>772</v>
      </c>
      <c r="H120" s="1" t="s">
        <v>773</v>
      </c>
      <c r="I120" s="1" t="s">
        <v>445</v>
      </c>
      <c r="J120" s="1" t="s">
        <v>2188</v>
      </c>
    </row>
    <row r="121" spans="2:10" ht="12.75">
      <c r="B121" s="1"/>
      <c r="C121" s="1" t="s">
        <v>542</v>
      </c>
      <c r="D121" s="1" t="s">
        <v>1144</v>
      </c>
      <c r="G121" s="1" t="s">
        <v>774</v>
      </c>
      <c r="H121" s="1" t="s">
        <v>775</v>
      </c>
      <c r="I121" s="1" t="s">
        <v>475</v>
      </c>
      <c r="J121" s="1" t="s">
        <v>2081</v>
      </c>
    </row>
    <row r="122" spans="2:10" ht="12.75">
      <c r="B122" s="1"/>
      <c r="C122" s="1" t="s">
        <v>543</v>
      </c>
      <c r="D122" s="1" t="s">
        <v>1144</v>
      </c>
      <c r="G122" s="1" t="s">
        <v>776</v>
      </c>
      <c r="H122" s="1" t="s">
        <v>777</v>
      </c>
      <c r="I122" s="1" t="s">
        <v>409</v>
      </c>
      <c r="J122" s="1" t="s">
        <v>2090</v>
      </c>
    </row>
    <row r="123" spans="2:10" ht="12.75">
      <c r="B123" s="1"/>
      <c r="C123" s="1" t="s">
        <v>275</v>
      </c>
      <c r="D123" s="1" t="s">
        <v>1144</v>
      </c>
      <c r="G123" s="1" t="s">
        <v>778</v>
      </c>
      <c r="H123" s="1" t="s">
        <v>769</v>
      </c>
      <c r="I123" s="1" t="s">
        <v>332</v>
      </c>
      <c r="J123" s="1" t="s">
        <v>1516</v>
      </c>
    </row>
    <row r="124" ht="12.75">
      <c r="B124" s="11"/>
    </row>
    <row r="125" spans="1:10" ht="12.75">
      <c r="A125" s="1" t="s">
        <v>509</v>
      </c>
      <c r="B125" s="6">
        <v>10</v>
      </c>
      <c r="C125" s="1" t="s">
        <v>533</v>
      </c>
      <c r="D125" s="1" t="s">
        <v>531</v>
      </c>
      <c r="G125" s="1" t="s">
        <v>717</v>
      </c>
      <c r="H125" s="1" t="s">
        <v>718</v>
      </c>
      <c r="I125" s="1" t="s">
        <v>322</v>
      </c>
      <c r="J125" s="1" t="s">
        <v>532</v>
      </c>
    </row>
    <row r="126" spans="2:10" ht="12.75">
      <c r="B126" s="6">
        <v>8</v>
      </c>
      <c r="C126" s="1" t="s">
        <v>534</v>
      </c>
      <c r="D126" s="1" t="s">
        <v>1581</v>
      </c>
      <c r="G126" s="1" t="s">
        <v>772</v>
      </c>
      <c r="H126" s="1" t="s">
        <v>773</v>
      </c>
      <c r="I126" s="1" t="s">
        <v>445</v>
      </c>
      <c r="J126" s="1" t="s">
        <v>1345</v>
      </c>
    </row>
    <row r="127" spans="2:10" ht="12.75">
      <c r="B127" s="6">
        <v>6</v>
      </c>
      <c r="C127" s="1" t="s">
        <v>535</v>
      </c>
      <c r="D127" s="1" t="s">
        <v>214</v>
      </c>
      <c r="G127" s="1" t="s">
        <v>770</v>
      </c>
      <c r="H127" s="1" t="s">
        <v>779</v>
      </c>
      <c r="I127" s="1" t="s">
        <v>331</v>
      </c>
      <c r="J127" s="1" t="s">
        <v>203</v>
      </c>
    </row>
    <row r="128" spans="2:10" ht="12.75">
      <c r="B128" s="6">
        <v>4</v>
      </c>
      <c r="C128" s="1" t="s">
        <v>536</v>
      </c>
      <c r="D128" s="1" t="s">
        <v>1594</v>
      </c>
      <c r="G128" s="1" t="s">
        <v>780</v>
      </c>
      <c r="H128" s="1" t="s">
        <v>632</v>
      </c>
      <c r="I128" s="1" t="s">
        <v>347</v>
      </c>
      <c r="J128" s="1" t="s">
        <v>1782</v>
      </c>
    </row>
    <row r="129" spans="2:10" ht="12.75">
      <c r="B129" s="6">
        <v>2</v>
      </c>
      <c r="C129" s="1" t="s">
        <v>537</v>
      </c>
      <c r="D129" s="1" t="s">
        <v>1595</v>
      </c>
      <c r="G129" s="1" t="s">
        <v>688</v>
      </c>
      <c r="H129" s="1" t="s">
        <v>632</v>
      </c>
      <c r="I129" s="1" t="s">
        <v>334</v>
      </c>
      <c r="J129" s="1" t="s">
        <v>1786</v>
      </c>
    </row>
    <row r="130" spans="2:10" ht="12.75">
      <c r="B130" s="6">
        <v>1</v>
      </c>
      <c r="C130" s="1" t="s">
        <v>538</v>
      </c>
      <c r="D130" s="1" t="s">
        <v>215</v>
      </c>
      <c r="G130" s="1" t="s">
        <v>781</v>
      </c>
      <c r="H130" s="1" t="s">
        <v>782</v>
      </c>
      <c r="I130" s="1" t="s">
        <v>386</v>
      </c>
      <c r="J130" s="1" t="s">
        <v>205</v>
      </c>
    </row>
    <row r="131" spans="2:10" ht="12.75">
      <c r="B131" s="1"/>
      <c r="C131" s="1" t="s">
        <v>539</v>
      </c>
      <c r="D131" s="1" t="s">
        <v>1667</v>
      </c>
      <c r="G131" s="1" t="s">
        <v>783</v>
      </c>
      <c r="H131" s="1" t="s">
        <v>784</v>
      </c>
      <c r="I131" s="1" t="s">
        <v>351</v>
      </c>
      <c r="J131" s="1" t="s">
        <v>1662</v>
      </c>
    </row>
    <row r="132" spans="2:10" ht="12.75">
      <c r="B132" s="1"/>
      <c r="C132" s="1" t="s">
        <v>540</v>
      </c>
      <c r="D132" s="1" t="s">
        <v>1707</v>
      </c>
      <c r="G132" s="1" t="s">
        <v>785</v>
      </c>
      <c r="H132" s="1" t="s">
        <v>786</v>
      </c>
      <c r="I132" s="1" t="s">
        <v>402</v>
      </c>
      <c r="J132" s="1" t="s">
        <v>1704</v>
      </c>
    </row>
    <row r="133" spans="2:10" ht="12.75">
      <c r="B133" s="11"/>
      <c r="C133" s="1" t="s">
        <v>541</v>
      </c>
      <c r="D133" s="1" t="s">
        <v>1707</v>
      </c>
      <c r="G133" s="1" t="s">
        <v>787</v>
      </c>
      <c r="H133" s="1" t="s">
        <v>632</v>
      </c>
      <c r="I133" s="1" t="s">
        <v>340</v>
      </c>
      <c r="J133" s="1" t="s">
        <v>87</v>
      </c>
    </row>
    <row r="134" spans="2:10" ht="12.75">
      <c r="B134" s="11"/>
      <c r="C134" s="1" t="s">
        <v>542</v>
      </c>
      <c r="D134" s="1" t="s">
        <v>1139</v>
      </c>
      <c r="G134" s="1" t="s">
        <v>788</v>
      </c>
      <c r="H134" s="1" t="s">
        <v>789</v>
      </c>
      <c r="I134" s="1" t="s">
        <v>365</v>
      </c>
      <c r="J134" s="1" t="s">
        <v>1384</v>
      </c>
    </row>
    <row r="135" ht="12.75">
      <c r="B135" s="1"/>
    </row>
    <row r="136" ht="12.75">
      <c r="B136" s="1"/>
    </row>
    <row r="137" spans="1:10" ht="12.75">
      <c r="A137" s="1" t="s">
        <v>510</v>
      </c>
      <c r="B137" s="6">
        <v>10</v>
      </c>
      <c r="C137" s="1" t="s">
        <v>533</v>
      </c>
      <c r="D137" s="1" t="s">
        <v>2198</v>
      </c>
      <c r="G137" s="1" t="s">
        <v>772</v>
      </c>
      <c r="H137" s="1" t="s">
        <v>773</v>
      </c>
      <c r="I137" s="1" t="s">
        <v>445</v>
      </c>
      <c r="J137" s="1" t="s">
        <v>2194</v>
      </c>
    </row>
    <row r="138" spans="2:23" ht="12.75">
      <c r="B138" s="6">
        <v>8</v>
      </c>
      <c r="C138" s="1" t="s">
        <v>534</v>
      </c>
      <c r="D138" s="1" t="s">
        <v>1975</v>
      </c>
      <c r="G138" s="1" t="s">
        <v>788</v>
      </c>
      <c r="H138" s="1" t="s">
        <v>789</v>
      </c>
      <c r="I138" s="1" t="s">
        <v>365</v>
      </c>
      <c r="J138" s="1" t="s">
        <v>2210</v>
      </c>
      <c r="W138" s="1" t="s">
        <v>1597</v>
      </c>
    </row>
    <row r="139" spans="2:10" ht="12.75">
      <c r="B139" s="6">
        <v>6</v>
      </c>
      <c r="C139" s="1" t="s">
        <v>535</v>
      </c>
      <c r="D139" s="1" t="s">
        <v>1729</v>
      </c>
      <c r="G139" s="1" t="s">
        <v>790</v>
      </c>
      <c r="H139" s="1" t="s">
        <v>791</v>
      </c>
      <c r="I139" s="1" t="s">
        <v>332</v>
      </c>
      <c r="J139" s="1" t="s">
        <v>2211</v>
      </c>
    </row>
    <row r="140" spans="2:23" ht="12.75">
      <c r="B140" s="6">
        <v>4</v>
      </c>
      <c r="C140" s="1" t="s">
        <v>536</v>
      </c>
      <c r="D140" s="1" t="s">
        <v>591</v>
      </c>
      <c r="G140" s="1" t="s">
        <v>763</v>
      </c>
      <c r="H140" s="1" t="s">
        <v>764</v>
      </c>
      <c r="I140" s="1" t="s">
        <v>368</v>
      </c>
      <c r="J140" s="1" t="s">
        <v>2188</v>
      </c>
      <c r="W140" s="1" t="s">
        <v>1598</v>
      </c>
    </row>
    <row r="141" spans="2:10" ht="12.75">
      <c r="B141" s="6">
        <v>2</v>
      </c>
      <c r="C141" s="1" t="s">
        <v>537</v>
      </c>
      <c r="D141" s="1" t="s">
        <v>1708</v>
      </c>
      <c r="G141" s="1" t="s">
        <v>792</v>
      </c>
      <c r="H141" s="1" t="s">
        <v>628</v>
      </c>
      <c r="I141" s="1" t="s">
        <v>398</v>
      </c>
      <c r="J141" s="1" t="s">
        <v>1704</v>
      </c>
    </row>
    <row r="142" spans="2:10" ht="12.75">
      <c r="B142" s="6">
        <v>1</v>
      </c>
      <c r="C142" s="1" t="s">
        <v>538</v>
      </c>
      <c r="D142" s="1" t="s">
        <v>1599</v>
      </c>
      <c r="G142" s="1" t="s">
        <v>717</v>
      </c>
      <c r="H142" s="1" t="s">
        <v>793</v>
      </c>
      <c r="I142" s="1" t="s">
        <v>345</v>
      </c>
      <c r="J142" s="1" t="s">
        <v>1790</v>
      </c>
    </row>
    <row r="143" spans="2:10" ht="12.75">
      <c r="B143" s="1"/>
      <c r="C143" s="1" t="s">
        <v>539</v>
      </c>
      <c r="D143" s="1" t="s">
        <v>166</v>
      </c>
      <c r="G143" s="1" t="s">
        <v>778</v>
      </c>
      <c r="H143" s="1" t="s">
        <v>794</v>
      </c>
      <c r="I143" s="1" t="s">
        <v>352</v>
      </c>
      <c r="J143" s="1" t="s">
        <v>112</v>
      </c>
    </row>
    <row r="144" spans="2:10" ht="12.75">
      <c r="B144" s="1"/>
      <c r="C144" s="1" t="s">
        <v>540</v>
      </c>
      <c r="D144" s="1" t="s">
        <v>1143</v>
      </c>
      <c r="G144" s="1" t="s">
        <v>787</v>
      </c>
      <c r="H144" s="1" t="s">
        <v>632</v>
      </c>
      <c r="I144" s="1" t="s">
        <v>340</v>
      </c>
      <c r="J144" s="1" t="s">
        <v>595</v>
      </c>
    </row>
    <row r="145" spans="2:23" ht="12.75">
      <c r="B145" s="1"/>
      <c r="C145" s="1" t="s">
        <v>541</v>
      </c>
      <c r="D145" s="1" t="s">
        <v>176</v>
      </c>
      <c r="G145" s="1" t="s">
        <v>795</v>
      </c>
      <c r="H145" s="1" t="s">
        <v>796</v>
      </c>
      <c r="I145" s="1" t="s">
        <v>332</v>
      </c>
      <c r="J145" s="1" t="s">
        <v>1515</v>
      </c>
      <c r="W145" s="1" t="s">
        <v>1600</v>
      </c>
    </row>
    <row r="146" spans="2:10" ht="12.75">
      <c r="B146" s="1"/>
      <c r="C146" s="1" t="s">
        <v>542</v>
      </c>
      <c r="D146" s="1" t="s">
        <v>1217</v>
      </c>
      <c r="G146" s="1" t="s">
        <v>797</v>
      </c>
      <c r="H146" s="1" t="s">
        <v>2245</v>
      </c>
      <c r="I146" s="1" t="s">
        <v>322</v>
      </c>
      <c r="J146" s="1" t="s">
        <v>1165</v>
      </c>
    </row>
    <row r="147" spans="2:10" ht="12.75">
      <c r="B147" s="1"/>
      <c r="C147" s="1" t="s">
        <v>543</v>
      </c>
      <c r="D147" s="1" t="s">
        <v>1217</v>
      </c>
      <c r="G147" s="1" t="s">
        <v>798</v>
      </c>
      <c r="H147" s="1" t="s">
        <v>799</v>
      </c>
      <c r="I147" s="1" t="s">
        <v>332</v>
      </c>
      <c r="J147" s="1" t="s">
        <v>1518</v>
      </c>
    </row>
    <row r="148" ht="12.75">
      <c r="B148" s="1"/>
    </row>
    <row r="149" spans="1:10" ht="12.75">
      <c r="A149" s="1" t="s">
        <v>511</v>
      </c>
      <c r="B149" s="6">
        <v>10</v>
      </c>
      <c r="C149" s="1" t="s">
        <v>533</v>
      </c>
      <c r="D149" s="1" t="s">
        <v>1601</v>
      </c>
      <c r="G149" s="1" t="s">
        <v>800</v>
      </c>
      <c r="H149" s="1" t="s">
        <v>801</v>
      </c>
      <c r="I149" s="1" t="s">
        <v>325</v>
      </c>
      <c r="J149" s="1" t="s">
        <v>1782</v>
      </c>
    </row>
    <row r="150" spans="2:10" ht="12.75">
      <c r="B150" s="6">
        <v>8</v>
      </c>
      <c r="C150" s="1" t="s">
        <v>534</v>
      </c>
      <c r="D150" s="1" t="s">
        <v>1582</v>
      </c>
      <c r="G150" s="1" t="s">
        <v>802</v>
      </c>
      <c r="H150" s="1" t="s">
        <v>803</v>
      </c>
      <c r="I150" s="1" t="s">
        <v>360</v>
      </c>
      <c r="J150" s="1" t="s">
        <v>1775</v>
      </c>
    </row>
    <row r="151" spans="2:10" ht="12.75">
      <c r="B151" s="6">
        <v>6</v>
      </c>
      <c r="C151" s="1" t="s">
        <v>535</v>
      </c>
      <c r="D151" s="1" t="s">
        <v>1966</v>
      </c>
      <c r="G151" s="1" t="s">
        <v>804</v>
      </c>
      <c r="H151" s="1" t="s">
        <v>805</v>
      </c>
      <c r="I151" s="1" t="s">
        <v>338</v>
      </c>
      <c r="J151" s="1" t="s">
        <v>1163</v>
      </c>
    </row>
    <row r="152" spans="2:10" ht="12.75">
      <c r="B152" s="6">
        <v>4</v>
      </c>
      <c r="C152" s="1" t="s">
        <v>536</v>
      </c>
      <c r="D152" s="1" t="s">
        <v>2246</v>
      </c>
      <c r="G152" s="1" t="s">
        <v>709</v>
      </c>
      <c r="H152" s="1" t="s">
        <v>806</v>
      </c>
      <c r="I152" s="1" t="s">
        <v>324</v>
      </c>
      <c r="J152" s="1" t="s">
        <v>2238</v>
      </c>
    </row>
    <row r="153" spans="2:10" ht="12.75">
      <c r="B153" s="6">
        <v>2</v>
      </c>
      <c r="C153" s="1" t="s">
        <v>537</v>
      </c>
      <c r="D153" s="1" t="s">
        <v>1307</v>
      </c>
      <c r="G153" s="1" t="s">
        <v>807</v>
      </c>
      <c r="H153" s="1" t="s">
        <v>808</v>
      </c>
      <c r="I153" s="1" t="s">
        <v>457</v>
      </c>
      <c r="J153" s="1" t="s">
        <v>1704</v>
      </c>
    </row>
    <row r="154" spans="2:10" ht="12.75">
      <c r="B154" s="6">
        <v>1</v>
      </c>
      <c r="C154" s="1" t="s">
        <v>538</v>
      </c>
      <c r="D154" s="1" t="s">
        <v>1602</v>
      </c>
      <c r="G154" s="1" t="s">
        <v>809</v>
      </c>
      <c r="H154" s="1" t="s">
        <v>693</v>
      </c>
      <c r="I154" s="1" t="s">
        <v>357</v>
      </c>
      <c r="J154" s="1" t="s">
        <v>1788</v>
      </c>
    </row>
    <row r="155" spans="2:10" ht="12.75">
      <c r="B155" s="1"/>
      <c r="C155" s="1" t="s">
        <v>539</v>
      </c>
      <c r="D155" s="1" t="s">
        <v>1603</v>
      </c>
      <c r="G155" s="1" t="s">
        <v>810</v>
      </c>
      <c r="H155" s="1" t="s">
        <v>689</v>
      </c>
      <c r="I155" s="1" t="s">
        <v>410</v>
      </c>
      <c r="J155" s="1" t="s">
        <v>1790</v>
      </c>
    </row>
    <row r="156" spans="2:10" ht="12.75">
      <c r="B156" s="1"/>
      <c r="C156" s="1" t="s">
        <v>540</v>
      </c>
      <c r="D156" s="1" t="s">
        <v>174</v>
      </c>
      <c r="G156" s="1" t="s">
        <v>811</v>
      </c>
      <c r="H156" s="1" t="s">
        <v>812</v>
      </c>
      <c r="I156" s="1" t="s">
        <v>358</v>
      </c>
      <c r="J156" s="1" t="s">
        <v>112</v>
      </c>
    </row>
    <row r="157" spans="2:10" ht="12.75">
      <c r="B157" s="1"/>
      <c r="C157" s="1" t="s">
        <v>541</v>
      </c>
      <c r="D157" s="1" t="s">
        <v>1551</v>
      </c>
      <c r="G157" s="1" t="s">
        <v>813</v>
      </c>
      <c r="H157" s="1" t="s">
        <v>814</v>
      </c>
      <c r="I157" s="1" t="s">
        <v>320</v>
      </c>
      <c r="J157" s="1" t="s">
        <v>1163</v>
      </c>
    </row>
    <row r="158" spans="2:10" ht="12.75">
      <c r="B158" s="1"/>
      <c r="C158" s="1" t="s">
        <v>542</v>
      </c>
      <c r="D158" s="1" t="s">
        <v>1322</v>
      </c>
      <c r="G158" s="1" t="s">
        <v>815</v>
      </c>
      <c r="H158" s="1" t="s">
        <v>816</v>
      </c>
      <c r="I158" s="1" t="s">
        <v>368</v>
      </c>
      <c r="J158" s="1" t="s">
        <v>1323</v>
      </c>
    </row>
    <row r="159" ht="12.75">
      <c r="B159" s="1"/>
    </row>
    <row r="160" spans="1:10" ht="12.75">
      <c r="A160" s="1" t="s">
        <v>512</v>
      </c>
      <c r="B160" s="6">
        <v>10</v>
      </c>
      <c r="C160" s="1" t="s">
        <v>533</v>
      </c>
      <c r="D160" s="1" t="s">
        <v>1605</v>
      </c>
      <c r="G160" s="1" t="s">
        <v>800</v>
      </c>
      <c r="H160" s="1" t="s">
        <v>801</v>
      </c>
      <c r="I160" s="1" t="s">
        <v>325</v>
      </c>
      <c r="J160" s="1" t="s">
        <v>1782</v>
      </c>
    </row>
    <row r="161" spans="2:10" ht="12.75">
      <c r="B161" s="6">
        <v>8</v>
      </c>
      <c r="C161" s="1" t="s">
        <v>534</v>
      </c>
      <c r="D161" s="1" t="s">
        <v>1606</v>
      </c>
      <c r="G161" s="1" t="s">
        <v>810</v>
      </c>
      <c r="H161" s="1" t="s">
        <v>689</v>
      </c>
      <c r="I161" s="1" t="s">
        <v>410</v>
      </c>
      <c r="J161" s="1" t="s">
        <v>1784</v>
      </c>
    </row>
    <row r="162" spans="2:10" ht="12.75">
      <c r="B162" s="6">
        <v>6</v>
      </c>
      <c r="C162" s="1" t="s">
        <v>535</v>
      </c>
      <c r="D162" s="1" t="s">
        <v>1607</v>
      </c>
      <c r="G162" s="1" t="s">
        <v>817</v>
      </c>
      <c r="H162" s="1" t="s">
        <v>728</v>
      </c>
      <c r="I162" s="1" t="s">
        <v>364</v>
      </c>
      <c r="J162" s="1" t="s">
        <v>1786</v>
      </c>
    </row>
    <row r="163" spans="2:10" ht="12.75">
      <c r="B163" s="6">
        <v>4</v>
      </c>
      <c r="C163" s="1" t="s">
        <v>536</v>
      </c>
      <c r="D163" s="1" t="s">
        <v>1190</v>
      </c>
      <c r="G163" s="1" t="s">
        <v>818</v>
      </c>
      <c r="H163" s="1" t="s">
        <v>803</v>
      </c>
      <c r="I163" s="1" t="s">
        <v>331</v>
      </c>
      <c r="J163" s="1" t="s">
        <v>1102</v>
      </c>
    </row>
    <row r="164" spans="2:10" ht="12.75">
      <c r="B164" s="6">
        <v>2</v>
      </c>
      <c r="C164" s="1" t="s">
        <v>537</v>
      </c>
      <c r="D164" s="1" t="s">
        <v>1908</v>
      </c>
      <c r="G164" s="1" t="s">
        <v>819</v>
      </c>
      <c r="H164" s="1" t="s">
        <v>820</v>
      </c>
      <c r="I164" s="1" t="s">
        <v>332</v>
      </c>
      <c r="J164" s="1" t="s">
        <v>1909</v>
      </c>
    </row>
    <row r="165" spans="2:10" ht="12.75">
      <c r="B165" s="6">
        <v>1</v>
      </c>
      <c r="C165" s="1" t="s">
        <v>538</v>
      </c>
      <c r="D165" s="1" t="s">
        <v>1608</v>
      </c>
      <c r="G165" s="1" t="s">
        <v>815</v>
      </c>
      <c r="H165" s="1" t="s">
        <v>816</v>
      </c>
      <c r="I165" s="1" t="s">
        <v>368</v>
      </c>
      <c r="J165" s="1" t="s">
        <v>1788</v>
      </c>
    </row>
    <row r="166" spans="2:10" ht="12.75">
      <c r="B166" s="1"/>
      <c r="C166" s="1" t="s">
        <v>539</v>
      </c>
      <c r="D166" s="1" t="s">
        <v>562</v>
      </c>
      <c r="G166" s="1" t="s">
        <v>821</v>
      </c>
      <c r="H166" s="1" t="s">
        <v>689</v>
      </c>
      <c r="I166" s="1" t="s">
        <v>347</v>
      </c>
      <c r="J166" s="1" t="s">
        <v>563</v>
      </c>
    </row>
    <row r="167" spans="2:10" ht="12.75">
      <c r="B167" s="1"/>
      <c r="C167" s="1" t="s">
        <v>540</v>
      </c>
      <c r="D167" s="1" t="s">
        <v>1609</v>
      </c>
      <c r="G167" s="1" t="s">
        <v>822</v>
      </c>
      <c r="H167" s="1" t="s">
        <v>823</v>
      </c>
      <c r="I167" s="1" t="s">
        <v>322</v>
      </c>
      <c r="J167" s="1" t="s">
        <v>1790</v>
      </c>
    </row>
    <row r="168" spans="2:10" ht="12.75">
      <c r="B168" s="1"/>
      <c r="C168" s="1" t="s">
        <v>541</v>
      </c>
      <c r="D168" s="1" t="s">
        <v>1861</v>
      </c>
      <c r="G168" s="1" t="s">
        <v>824</v>
      </c>
      <c r="H168" s="1" t="s">
        <v>639</v>
      </c>
      <c r="I168" s="1" t="s">
        <v>417</v>
      </c>
      <c r="J168" s="1" t="s">
        <v>1352</v>
      </c>
    </row>
    <row r="169" spans="2:10" ht="12.75">
      <c r="B169" s="1"/>
      <c r="C169" s="1" t="s">
        <v>542</v>
      </c>
      <c r="D169" s="1" t="s">
        <v>1610</v>
      </c>
      <c r="G169" s="1" t="s">
        <v>825</v>
      </c>
      <c r="H169" s="1" t="s">
        <v>728</v>
      </c>
      <c r="I169" s="1" t="s">
        <v>369</v>
      </c>
      <c r="J169" s="1" t="s">
        <v>1796</v>
      </c>
    </row>
    <row r="170" ht="12.75">
      <c r="B170" s="1"/>
    </row>
    <row r="171" spans="1:10" ht="12.75">
      <c r="A171" s="1" t="s">
        <v>513</v>
      </c>
      <c r="B171" s="6">
        <v>10</v>
      </c>
      <c r="C171" s="1" t="s">
        <v>533</v>
      </c>
      <c r="D171" s="1" t="s">
        <v>1205</v>
      </c>
      <c r="G171" s="1" t="s">
        <v>826</v>
      </c>
      <c r="H171" s="1" t="s">
        <v>827</v>
      </c>
      <c r="I171" s="1" t="s">
        <v>323</v>
      </c>
      <c r="J171" s="1" t="s">
        <v>1206</v>
      </c>
    </row>
    <row r="172" spans="2:10" ht="12.75">
      <c r="B172" s="6">
        <v>8</v>
      </c>
      <c r="C172" s="1" t="s">
        <v>534</v>
      </c>
      <c r="D172" s="1" t="s">
        <v>1376</v>
      </c>
      <c r="G172" s="1" t="s">
        <v>828</v>
      </c>
      <c r="H172" s="1" t="s">
        <v>829</v>
      </c>
      <c r="I172" s="1" t="s">
        <v>347</v>
      </c>
      <c r="J172" s="1" t="s">
        <v>1378</v>
      </c>
    </row>
    <row r="173" spans="2:10" ht="12.75">
      <c r="B173" s="6">
        <v>6</v>
      </c>
      <c r="C173" s="1" t="s">
        <v>535</v>
      </c>
      <c r="D173" s="1" t="s">
        <v>2100</v>
      </c>
      <c r="G173" s="1" t="s">
        <v>830</v>
      </c>
      <c r="H173" s="1" t="s">
        <v>831</v>
      </c>
      <c r="I173" s="1" t="s">
        <v>339</v>
      </c>
      <c r="J173" s="1" t="s">
        <v>2090</v>
      </c>
    </row>
    <row r="174" spans="2:10" ht="12.75">
      <c r="B174" s="6">
        <v>4</v>
      </c>
      <c r="C174" s="1" t="s">
        <v>536</v>
      </c>
      <c r="D174" s="1" t="s">
        <v>456</v>
      </c>
      <c r="G174" s="1" t="s">
        <v>832</v>
      </c>
      <c r="H174" s="1" t="s">
        <v>833</v>
      </c>
      <c r="I174" s="1" t="s">
        <v>344</v>
      </c>
      <c r="J174" s="1" t="s">
        <v>1214</v>
      </c>
    </row>
    <row r="175" spans="2:10" ht="12.75">
      <c r="B175" s="6">
        <v>2</v>
      </c>
      <c r="C175" s="1" t="s">
        <v>537</v>
      </c>
      <c r="D175" s="1" t="s">
        <v>456</v>
      </c>
      <c r="G175" s="1" t="s">
        <v>834</v>
      </c>
      <c r="H175" s="1" t="s">
        <v>632</v>
      </c>
      <c r="I175" s="1" t="s">
        <v>325</v>
      </c>
      <c r="J175" s="1" t="s">
        <v>196</v>
      </c>
    </row>
    <row r="176" spans="2:10" ht="12.75">
      <c r="B176" s="6">
        <v>1</v>
      </c>
      <c r="C176" s="1" t="s">
        <v>538</v>
      </c>
      <c r="D176" s="1" t="s">
        <v>456</v>
      </c>
      <c r="G176" s="1" t="s">
        <v>678</v>
      </c>
      <c r="H176" s="1" t="s">
        <v>835</v>
      </c>
      <c r="I176" s="1" t="s">
        <v>351</v>
      </c>
      <c r="J176" s="1" t="s">
        <v>1396</v>
      </c>
    </row>
    <row r="177" spans="2:10" ht="12.75">
      <c r="B177" s="1"/>
      <c r="C177" s="1" t="s">
        <v>539</v>
      </c>
      <c r="D177" s="1" t="s">
        <v>456</v>
      </c>
      <c r="G177" s="1" t="s">
        <v>836</v>
      </c>
      <c r="H177" s="1" t="s">
        <v>837</v>
      </c>
      <c r="I177" s="1" t="s">
        <v>322</v>
      </c>
      <c r="J177" s="1" t="s">
        <v>2238</v>
      </c>
    </row>
    <row r="178" spans="2:10" ht="12.75">
      <c r="B178" s="1"/>
      <c r="C178" s="1" t="s">
        <v>540</v>
      </c>
      <c r="D178" s="1" t="s">
        <v>470</v>
      </c>
      <c r="G178" s="1" t="s">
        <v>838</v>
      </c>
      <c r="H178" s="1" t="s">
        <v>839</v>
      </c>
      <c r="I178" s="1" t="s">
        <v>357</v>
      </c>
      <c r="J178" s="1" t="s">
        <v>596</v>
      </c>
    </row>
    <row r="179" spans="2:10" ht="12.75">
      <c r="B179" s="1"/>
      <c r="C179" s="1" t="s">
        <v>541</v>
      </c>
      <c r="D179" s="1" t="s">
        <v>470</v>
      </c>
      <c r="G179" s="1" t="s">
        <v>840</v>
      </c>
      <c r="H179" s="1" t="s">
        <v>841</v>
      </c>
      <c r="I179" s="1" t="s">
        <v>350</v>
      </c>
      <c r="J179" s="1" t="s">
        <v>2189</v>
      </c>
    </row>
    <row r="180" spans="2:10" ht="12.75">
      <c r="B180" s="11"/>
      <c r="C180" s="1" t="s">
        <v>542</v>
      </c>
      <c r="D180" s="1" t="s">
        <v>470</v>
      </c>
      <c r="G180" s="1" t="s">
        <v>842</v>
      </c>
      <c r="H180" s="1" t="s">
        <v>843</v>
      </c>
      <c r="I180" s="1" t="s">
        <v>322</v>
      </c>
      <c r="J180" s="1" t="s">
        <v>112</v>
      </c>
    </row>
    <row r="181" spans="2:10" ht="12.75">
      <c r="B181" s="11"/>
      <c r="C181" s="1" t="s">
        <v>543</v>
      </c>
      <c r="D181" s="1" t="s">
        <v>470</v>
      </c>
      <c r="G181" s="1" t="s">
        <v>844</v>
      </c>
      <c r="H181" s="1" t="s">
        <v>845</v>
      </c>
      <c r="I181" s="1" t="s">
        <v>357</v>
      </c>
      <c r="J181" s="1" t="s">
        <v>1469</v>
      </c>
    </row>
    <row r="182" spans="2:10" ht="12.75">
      <c r="B182" s="11"/>
      <c r="C182" s="1" t="s">
        <v>275</v>
      </c>
      <c r="D182" s="1" t="s">
        <v>470</v>
      </c>
      <c r="G182" s="1" t="s">
        <v>846</v>
      </c>
      <c r="H182" s="1" t="s">
        <v>710</v>
      </c>
      <c r="I182" s="1" t="s">
        <v>351</v>
      </c>
      <c r="J182" s="1" t="s">
        <v>2208</v>
      </c>
    </row>
    <row r="184" spans="1:23" ht="12.75">
      <c r="A184" s="1" t="s">
        <v>500</v>
      </c>
      <c r="B184" s="6">
        <v>10</v>
      </c>
      <c r="C184" s="1" t="s">
        <v>533</v>
      </c>
      <c r="D184" s="6" t="str">
        <f aca="true" t="shared" si="82" ref="D184:D247">IF(V184="Y",IF(L184="Y"," "&amp;U184,U184&amp;"-"),IF(L184="M"," "&amp;P184,P184&amp;"-"))</f>
        <v> 00:48.53</v>
      </c>
      <c r="E184" s="1" t="s">
        <v>264</v>
      </c>
      <c r="G184" s="1" t="s">
        <v>429</v>
      </c>
      <c r="J184" s="1" t="s">
        <v>1782</v>
      </c>
      <c r="K184" s="1" t="s">
        <v>1611</v>
      </c>
      <c r="L184" s="1" t="s">
        <v>267</v>
      </c>
      <c r="M184" s="2" t="str">
        <f aca="true" t="shared" si="83" ref="M184:M193">IF(E184="F",K184,K184+0.0000016)</f>
        <v>00:48.53</v>
      </c>
      <c r="N184" s="2" t="str">
        <f aca="true" t="shared" si="84" ref="N184:N193">IF(L184="Y",M184*0.9942,M184)</f>
        <v>00:48.53</v>
      </c>
      <c r="O184" s="2" t="str">
        <f aca="true" t="shared" si="85" ref="O184:O193">+TEXT(N184,"mm:ss.00")</f>
        <v>00:48.53</v>
      </c>
      <c r="P184" s="2" t="str">
        <f aca="true" t="shared" si="86" ref="P184:P193">IF(E184="F",O184,O184&amp;" f")</f>
        <v>00:48.53</v>
      </c>
      <c r="R184" s="2">
        <f aca="true" t="shared" si="87" ref="R184:R193">IF(E184="F",K184+0.0000016)</f>
        <v>0.0005632898148148149</v>
      </c>
      <c r="S184" s="2">
        <f aca="true" t="shared" si="88" ref="S184:S193">IF(L184="M",R184*1.0058399,R184)</f>
        <v>0.000566579371004352</v>
      </c>
      <c r="T184" s="2" t="str">
        <f aca="true" t="shared" si="89" ref="T184:T193">+TEXT(S184,"mm:ss.00")</f>
        <v>00:48.95</v>
      </c>
      <c r="U184" s="2" t="str">
        <f aca="true" t="shared" si="90" ref="U184:U193">IF(E184="F",T184,T184&amp;" f")</f>
        <v>00:48.95</v>
      </c>
      <c r="V184" s="1" t="s">
        <v>267</v>
      </c>
      <c r="W184" s="2"/>
    </row>
    <row r="185" spans="2:23" ht="12.75">
      <c r="B185" s="6">
        <v>8</v>
      </c>
      <c r="C185" s="1" t="s">
        <v>534</v>
      </c>
      <c r="D185" s="6" t="str">
        <f t="shared" si="82"/>
        <v> 00:48.68</v>
      </c>
      <c r="E185" s="1" t="s">
        <v>264</v>
      </c>
      <c r="G185" s="1" t="s">
        <v>399</v>
      </c>
      <c r="J185" s="1" t="s">
        <v>1784</v>
      </c>
      <c r="K185" s="1" t="s">
        <v>1612</v>
      </c>
      <c r="L185" s="1" t="s">
        <v>267</v>
      </c>
      <c r="M185" s="2" t="str">
        <f t="shared" si="83"/>
        <v>00:48.68</v>
      </c>
      <c r="N185" s="2" t="str">
        <f t="shared" si="84"/>
        <v>00:48.68</v>
      </c>
      <c r="O185" s="2" t="str">
        <f t="shared" si="85"/>
        <v>00:48.68</v>
      </c>
      <c r="P185" s="2" t="str">
        <f t="shared" si="86"/>
        <v>00:48.68</v>
      </c>
      <c r="R185" s="2">
        <f t="shared" si="87"/>
        <v>0.0005650259259259259</v>
      </c>
      <c r="S185" s="2">
        <f t="shared" si="88"/>
        <v>0.0005683256208307407</v>
      </c>
      <c r="T185" s="2" t="str">
        <f t="shared" si="89"/>
        <v>00:49.10</v>
      </c>
      <c r="U185" s="2" t="str">
        <f t="shared" si="90"/>
        <v>00:49.10</v>
      </c>
      <c r="V185" s="1" t="s">
        <v>267</v>
      </c>
      <c r="W185" s="2"/>
    </row>
    <row r="186" spans="2:23" ht="12.75">
      <c r="B186" s="6">
        <v>6</v>
      </c>
      <c r="C186" s="1" t="s">
        <v>535</v>
      </c>
      <c r="D186" s="6" t="str">
        <f t="shared" si="82"/>
        <v> 00:48.98</v>
      </c>
      <c r="E186" s="1" t="s">
        <v>264</v>
      </c>
      <c r="G186" s="1" t="s">
        <v>413</v>
      </c>
      <c r="J186" s="1" t="s">
        <v>1786</v>
      </c>
      <c r="K186" s="1" t="s">
        <v>1613</v>
      </c>
      <c r="L186" s="1" t="s">
        <v>267</v>
      </c>
      <c r="M186" s="2" t="str">
        <f t="shared" si="83"/>
        <v>00:48.98</v>
      </c>
      <c r="N186" s="2" t="str">
        <f t="shared" si="84"/>
        <v>00:48.98</v>
      </c>
      <c r="O186" s="2" t="str">
        <f t="shared" si="85"/>
        <v>00:48.98</v>
      </c>
      <c r="P186" s="2" t="str">
        <f t="shared" si="86"/>
        <v>00:48.98</v>
      </c>
      <c r="R186" s="2">
        <f t="shared" si="87"/>
        <v>0.0005684981481481481</v>
      </c>
      <c r="S186" s="2">
        <f t="shared" si="88"/>
        <v>0.0005718181204835185</v>
      </c>
      <c r="T186" s="2" t="str">
        <f t="shared" si="89"/>
        <v>00:49.41</v>
      </c>
      <c r="U186" s="2" t="str">
        <f t="shared" si="90"/>
        <v>00:49.41</v>
      </c>
      <c r="V186" s="1" t="s">
        <v>267</v>
      </c>
      <c r="W186" s="2"/>
    </row>
    <row r="187" spans="2:23" ht="12.75">
      <c r="B187" s="6">
        <v>4</v>
      </c>
      <c r="C187" s="1" t="s">
        <v>536</v>
      </c>
      <c r="D187" s="6" t="str">
        <f t="shared" si="82"/>
        <v> 00:49.03</v>
      </c>
      <c r="E187" s="1" t="s">
        <v>264</v>
      </c>
      <c r="G187" s="1" t="s">
        <v>357</v>
      </c>
      <c r="J187" s="1" t="s">
        <v>1788</v>
      </c>
      <c r="K187" s="1" t="s">
        <v>1614</v>
      </c>
      <c r="L187" s="1" t="s">
        <v>267</v>
      </c>
      <c r="M187" s="2" t="str">
        <f t="shared" si="83"/>
        <v>00:49.03</v>
      </c>
      <c r="N187" s="2" t="str">
        <f t="shared" si="84"/>
        <v>00:49.03</v>
      </c>
      <c r="O187" s="2" t="str">
        <f t="shared" si="85"/>
        <v>00:49.03</v>
      </c>
      <c r="P187" s="2" t="str">
        <f t="shared" si="86"/>
        <v>00:49.03</v>
      </c>
      <c r="R187" s="2">
        <f t="shared" si="87"/>
        <v>0.0005690768518518519</v>
      </c>
      <c r="S187" s="2">
        <f t="shared" si="88"/>
        <v>0.0005724002037589815</v>
      </c>
      <c r="T187" s="2" t="str">
        <f t="shared" si="89"/>
        <v>00:49.46</v>
      </c>
      <c r="U187" s="2" t="str">
        <f t="shared" si="90"/>
        <v>00:49.46</v>
      </c>
      <c r="V187" s="1" t="s">
        <v>267</v>
      </c>
      <c r="W187" s="2"/>
    </row>
    <row r="188" spans="2:23" ht="12.75">
      <c r="B188" s="6">
        <v>2</v>
      </c>
      <c r="C188" s="1" t="s">
        <v>537</v>
      </c>
      <c r="D188" s="6" t="str">
        <f t="shared" si="82"/>
        <v> 00:49.17</v>
      </c>
      <c r="E188" s="1" t="s">
        <v>264</v>
      </c>
      <c r="G188" s="1" t="s">
        <v>341</v>
      </c>
      <c r="J188" s="1" t="s">
        <v>1790</v>
      </c>
      <c r="K188" s="1" t="s">
        <v>1615</v>
      </c>
      <c r="L188" s="1" t="s">
        <v>267</v>
      </c>
      <c r="M188" s="2" t="str">
        <f t="shared" si="83"/>
        <v>00:49.17</v>
      </c>
      <c r="N188" s="2" t="str">
        <f t="shared" si="84"/>
        <v>00:49.17</v>
      </c>
      <c r="O188" s="2" t="str">
        <f t="shared" si="85"/>
        <v>00:49.17</v>
      </c>
      <c r="P188" s="2" t="str">
        <f t="shared" si="86"/>
        <v>00:49.17</v>
      </c>
      <c r="R188" s="2">
        <f t="shared" si="87"/>
        <v>0.0005706972222222223</v>
      </c>
      <c r="S188" s="2">
        <f t="shared" si="88"/>
        <v>0.0005740300369302779</v>
      </c>
      <c r="T188" s="2" t="str">
        <f t="shared" si="89"/>
        <v>00:49.60</v>
      </c>
      <c r="U188" s="2" t="str">
        <f t="shared" si="90"/>
        <v>00:49.60</v>
      </c>
      <c r="V188" s="1" t="s">
        <v>267</v>
      </c>
      <c r="W188" s="2"/>
    </row>
    <row r="189" spans="2:23" ht="12.75">
      <c r="B189" s="6">
        <v>1</v>
      </c>
      <c r="C189" s="1" t="s">
        <v>538</v>
      </c>
      <c r="D189" s="6" t="str">
        <f t="shared" si="82"/>
        <v> 00:49.61</v>
      </c>
      <c r="E189" s="1" t="s">
        <v>264</v>
      </c>
      <c r="G189" s="1" t="s">
        <v>398</v>
      </c>
      <c r="J189" s="1" t="s">
        <v>2208</v>
      </c>
      <c r="K189" s="1" t="s">
        <v>2292</v>
      </c>
      <c r="L189" s="1" t="s">
        <v>267</v>
      </c>
      <c r="M189" s="2" t="str">
        <f t="shared" si="83"/>
        <v>00:49.61</v>
      </c>
      <c r="N189" s="2" t="str">
        <f t="shared" si="84"/>
        <v>00:49.61</v>
      </c>
      <c r="O189" s="2" t="str">
        <f t="shared" si="85"/>
        <v>00:49.61</v>
      </c>
      <c r="P189" s="2" t="str">
        <f t="shared" si="86"/>
        <v>00:49.61</v>
      </c>
      <c r="R189" s="2">
        <f t="shared" si="87"/>
        <v>0.0005757898148148148</v>
      </c>
      <c r="S189" s="2">
        <f>IF(L189="M",R189*1.0058399,R189)</f>
        <v>0.0005791523697543519</v>
      </c>
      <c r="T189" s="2" t="str">
        <f t="shared" si="89"/>
        <v>00:50.04</v>
      </c>
      <c r="U189" s="2" t="str">
        <f t="shared" si="90"/>
        <v>00:50.04</v>
      </c>
      <c r="V189" s="1" t="s">
        <v>267</v>
      </c>
      <c r="W189" s="2"/>
    </row>
    <row r="190" spans="3:23" ht="12.75">
      <c r="C190" s="1" t="s">
        <v>539</v>
      </c>
      <c r="D190" s="6" t="str">
        <f t="shared" si="82"/>
        <v> 00:49.62</v>
      </c>
      <c r="E190" s="1" t="s">
        <v>264</v>
      </c>
      <c r="G190" s="1" t="s">
        <v>365</v>
      </c>
      <c r="J190" s="1" t="s">
        <v>1677</v>
      </c>
      <c r="K190" s="1" t="s">
        <v>1676</v>
      </c>
      <c r="L190" s="1" t="s">
        <v>267</v>
      </c>
      <c r="M190" s="2" t="str">
        <f t="shared" si="83"/>
        <v>00:49.62</v>
      </c>
      <c r="N190" s="2" t="str">
        <f t="shared" si="84"/>
        <v>00:49.62</v>
      </c>
      <c r="O190" s="2" t="str">
        <f t="shared" si="85"/>
        <v>00:49.62</v>
      </c>
      <c r="P190" s="2" t="str">
        <f t="shared" si="86"/>
        <v>00:49.62</v>
      </c>
      <c r="R190" s="2">
        <f t="shared" si="87"/>
        <v>0.0005759055555555556</v>
      </c>
      <c r="S190" s="2">
        <f>IF(L190="M",R190*1.0058399,R190)</f>
        <v>0.0005792687864094445</v>
      </c>
      <c r="T190" s="2" t="str">
        <f t="shared" si="89"/>
        <v>00:50.05</v>
      </c>
      <c r="U190" s="2" t="str">
        <f t="shared" si="90"/>
        <v>00:50.05</v>
      </c>
      <c r="V190" s="1" t="s">
        <v>267</v>
      </c>
      <c r="W190" s="2"/>
    </row>
    <row r="191" spans="3:23" ht="12.75">
      <c r="C191" s="1" t="s">
        <v>540</v>
      </c>
      <c r="D191" s="6" t="str">
        <f t="shared" si="82"/>
        <v> 00:49.80</v>
      </c>
      <c r="E191" s="1" t="s">
        <v>264</v>
      </c>
      <c r="G191" s="1" t="s">
        <v>323</v>
      </c>
      <c r="J191" s="1" t="s">
        <v>596</v>
      </c>
      <c r="K191" s="1" t="s">
        <v>1249</v>
      </c>
      <c r="L191" s="1" t="s">
        <v>267</v>
      </c>
      <c r="M191" s="2" t="str">
        <f t="shared" si="83"/>
        <v>00:49.8</v>
      </c>
      <c r="N191" s="2" t="str">
        <f t="shared" si="84"/>
        <v>00:49.8</v>
      </c>
      <c r="O191" s="2" t="str">
        <f t="shared" si="85"/>
        <v>00:49.80</v>
      </c>
      <c r="P191" s="2" t="str">
        <f t="shared" si="86"/>
        <v>00:49.80</v>
      </c>
      <c r="R191" s="2">
        <f t="shared" si="87"/>
        <v>0.0005779888888888889</v>
      </c>
      <c r="S191" s="2">
        <f>IF(L191="M",R191*1.0058399,R191)</f>
        <v>0.0005813642862011111</v>
      </c>
      <c r="T191" s="2" t="str">
        <f t="shared" si="89"/>
        <v>00:50.23</v>
      </c>
      <c r="U191" s="2" t="str">
        <f t="shared" si="90"/>
        <v>00:50.23</v>
      </c>
      <c r="V191" s="1" t="s">
        <v>267</v>
      </c>
      <c r="W191" s="2" t="s">
        <v>1250</v>
      </c>
    </row>
    <row r="192" spans="3:23" ht="12.75">
      <c r="C192" s="1" t="s">
        <v>541</v>
      </c>
      <c r="D192" s="6" t="str">
        <f t="shared" si="82"/>
        <v> 00:49.81</v>
      </c>
      <c r="E192" s="1" t="s">
        <v>264</v>
      </c>
      <c r="G192" s="1" t="s">
        <v>386</v>
      </c>
      <c r="J192" s="1" t="s">
        <v>203</v>
      </c>
      <c r="K192" s="1" t="s">
        <v>221</v>
      </c>
      <c r="L192" s="1" t="s">
        <v>267</v>
      </c>
      <c r="M192" s="2" t="str">
        <f t="shared" si="83"/>
        <v>00:49.81</v>
      </c>
      <c r="N192" s="2" t="str">
        <f t="shared" si="84"/>
        <v>00:49.81</v>
      </c>
      <c r="O192" s="2" t="str">
        <f t="shared" si="85"/>
        <v>00:49.81</v>
      </c>
      <c r="P192" s="2" t="str">
        <f t="shared" si="86"/>
        <v>00:49.81</v>
      </c>
      <c r="R192" s="2">
        <f t="shared" si="87"/>
        <v>0.0005781046296296296</v>
      </c>
      <c r="S192" s="2">
        <f t="shared" si="88"/>
        <v>0.0005814807028562037</v>
      </c>
      <c r="T192" s="2" t="str">
        <f t="shared" si="89"/>
        <v>00:50.24</v>
      </c>
      <c r="U192" s="2" t="str">
        <f t="shared" si="90"/>
        <v>00:50.24</v>
      </c>
      <c r="V192" s="1" t="s">
        <v>267</v>
      </c>
      <c r="W192" s="2"/>
    </row>
    <row r="193" spans="3:23" ht="12.75">
      <c r="C193" s="1" t="s">
        <v>542</v>
      </c>
      <c r="D193" s="6" t="str">
        <f t="shared" si="82"/>
        <v> 00:49.81</v>
      </c>
      <c r="E193" s="1" t="s">
        <v>264</v>
      </c>
      <c r="G193" s="1" t="s">
        <v>377</v>
      </c>
      <c r="J193" s="1" t="s">
        <v>2213</v>
      </c>
      <c r="K193" s="1" t="s">
        <v>221</v>
      </c>
      <c r="L193" s="1" t="s">
        <v>267</v>
      </c>
      <c r="M193" s="2" t="str">
        <f t="shared" si="83"/>
        <v>00:49.81</v>
      </c>
      <c r="N193" s="2" t="str">
        <f t="shared" si="84"/>
        <v>00:49.81</v>
      </c>
      <c r="O193" s="2" t="str">
        <f t="shared" si="85"/>
        <v>00:49.81</v>
      </c>
      <c r="P193" s="2" t="str">
        <f t="shared" si="86"/>
        <v>00:49.81</v>
      </c>
      <c r="R193" s="2">
        <f t="shared" si="87"/>
        <v>0.0005781046296296296</v>
      </c>
      <c r="S193" s="2">
        <f t="shared" si="88"/>
        <v>0.0005814807028562037</v>
      </c>
      <c r="T193" s="2" t="str">
        <f t="shared" si="89"/>
        <v>00:50.24</v>
      </c>
      <c r="U193" s="2" t="str">
        <f t="shared" si="90"/>
        <v>00:50.24</v>
      </c>
      <c r="V193" s="1" t="s">
        <v>267</v>
      </c>
      <c r="W193" s="2"/>
    </row>
    <row r="194" ht="12.75">
      <c r="D194" s="6" t="str">
        <f t="shared" si="82"/>
        <v>-</v>
      </c>
    </row>
    <row r="195" spans="1:22" ht="12.75">
      <c r="A195" s="1" t="s">
        <v>520</v>
      </c>
      <c r="B195" s="6">
        <v>10</v>
      </c>
      <c r="C195" s="1" t="s">
        <v>533</v>
      </c>
      <c r="D195" s="6" t="str">
        <f t="shared" si="82"/>
        <v> 04:49.93</v>
      </c>
      <c r="E195" s="1" t="s">
        <v>264</v>
      </c>
      <c r="G195" s="1" t="s">
        <v>847</v>
      </c>
      <c r="H195" s="1" t="s">
        <v>848</v>
      </c>
      <c r="I195" s="1" t="s">
        <v>334</v>
      </c>
      <c r="J195" s="1" t="s">
        <v>198</v>
      </c>
      <c r="K195" s="1" t="s">
        <v>197</v>
      </c>
      <c r="L195" s="1" t="s">
        <v>267</v>
      </c>
      <c r="M195" s="2" t="str">
        <f aca="true" t="shared" si="91" ref="M195:M204">IF(E195="F",K195,K195+0.0000016)</f>
        <v>04:49.93</v>
      </c>
      <c r="N195" s="2" t="str">
        <f aca="true" t="shared" si="92" ref="N195:N204">IF(L195="Y",M195*0.9942,M195)</f>
        <v>04:49.93</v>
      </c>
      <c r="O195" s="2" t="str">
        <f aca="true" t="shared" si="93" ref="O195:O204">+TEXT(N195,"mm:ss.00")</f>
        <v>04:49.93</v>
      </c>
      <c r="P195" s="2" t="str">
        <f aca="true" t="shared" si="94" ref="P195:P204">IF(E195="F",O195,O195&amp;" f")</f>
        <v>04:49.93</v>
      </c>
      <c r="R195" s="2">
        <f aca="true" t="shared" si="95" ref="R195:R204">IF(E195="F",K195+0.0000016)</f>
        <v>0.0033572712962962963</v>
      </c>
      <c r="S195" s="2">
        <f aca="true" t="shared" si="96" ref="S195:S204">IF(L195="M",R195*1.0058399,R195)</f>
        <v>0.003376877424939537</v>
      </c>
      <c r="T195" s="2" t="str">
        <f aca="true" t="shared" si="97" ref="T195:T204">+TEXT(S195,"mm:ss.00")</f>
        <v>04:51.76</v>
      </c>
      <c r="U195" s="2" t="str">
        <f aca="true" t="shared" si="98" ref="U195:U204">IF(E195="F",T195,T195&amp;" f")</f>
        <v>04:51.76</v>
      </c>
      <c r="V195" s="1" t="s">
        <v>267</v>
      </c>
    </row>
    <row r="196" spans="2:22" ht="12.75">
      <c r="B196" s="6">
        <v>8</v>
      </c>
      <c r="C196" s="1" t="s">
        <v>534</v>
      </c>
      <c r="D196" s="6" t="str">
        <f t="shared" si="82"/>
        <v> 04:52.74</v>
      </c>
      <c r="E196" s="1" t="s">
        <v>264</v>
      </c>
      <c r="G196" s="1" t="s">
        <v>849</v>
      </c>
      <c r="H196" s="1" t="s">
        <v>850</v>
      </c>
      <c r="I196" s="1" t="s">
        <v>337</v>
      </c>
      <c r="J196" s="1" t="s">
        <v>1782</v>
      </c>
      <c r="K196" s="1" t="s">
        <v>1616</v>
      </c>
      <c r="L196" s="1" t="s">
        <v>267</v>
      </c>
      <c r="M196" s="2" t="str">
        <f t="shared" si="91"/>
        <v>04:52.74</v>
      </c>
      <c r="N196" s="2" t="str">
        <f t="shared" si="92"/>
        <v>04:52.74</v>
      </c>
      <c r="O196" s="2" t="str">
        <f t="shared" si="93"/>
        <v>04:52.74</v>
      </c>
      <c r="P196" s="2" t="str">
        <f t="shared" si="94"/>
        <v>04:52.74</v>
      </c>
      <c r="R196" s="2">
        <f t="shared" si="95"/>
        <v>0.003389794444444444</v>
      </c>
      <c r="S196" s="2">
        <f t="shared" si="96"/>
        <v>0.0034095905050205554</v>
      </c>
      <c r="T196" s="2" t="str">
        <f t="shared" si="97"/>
        <v>04:54.59</v>
      </c>
      <c r="U196" s="2" t="str">
        <f t="shared" si="98"/>
        <v>04:54.59</v>
      </c>
      <c r="V196" s="1" t="s">
        <v>267</v>
      </c>
    </row>
    <row r="197" spans="2:22" ht="12.75">
      <c r="B197" s="6">
        <v>6</v>
      </c>
      <c r="C197" s="1" t="s">
        <v>535</v>
      </c>
      <c r="D197" s="6" t="str">
        <f t="shared" si="82"/>
        <v> 04:56.47</v>
      </c>
      <c r="E197" s="1" t="s">
        <v>264</v>
      </c>
      <c r="G197" s="1" t="s">
        <v>851</v>
      </c>
      <c r="H197" s="1" t="s">
        <v>853</v>
      </c>
      <c r="I197" s="1" t="s">
        <v>344</v>
      </c>
      <c r="J197" s="1" t="s">
        <v>1784</v>
      </c>
      <c r="K197" s="1" t="s">
        <v>1617</v>
      </c>
      <c r="L197" s="1" t="s">
        <v>267</v>
      </c>
      <c r="M197" s="2" t="str">
        <f t="shared" si="91"/>
        <v>04:56.47</v>
      </c>
      <c r="N197" s="2" t="str">
        <f t="shared" si="92"/>
        <v>04:56.47</v>
      </c>
      <c r="O197" s="2" t="str">
        <f t="shared" si="93"/>
        <v>04:56.47</v>
      </c>
      <c r="P197" s="2" t="str">
        <f t="shared" si="94"/>
        <v>04:56.47</v>
      </c>
      <c r="R197" s="2">
        <f t="shared" si="95"/>
        <v>0.0034329657407407405</v>
      </c>
      <c r="S197" s="2">
        <f t="shared" si="96"/>
        <v>0.0034530139173700922</v>
      </c>
      <c r="T197" s="2" t="str">
        <f t="shared" si="97"/>
        <v>04:58.34</v>
      </c>
      <c r="U197" s="2" t="str">
        <f t="shared" si="98"/>
        <v>04:58.34</v>
      </c>
      <c r="V197" s="1" t="s">
        <v>267</v>
      </c>
    </row>
    <row r="198" spans="2:22" ht="12.75">
      <c r="B198" s="6">
        <v>4</v>
      </c>
      <c r="C198" s="1" t="s">
        <v>536</v>
      </c>
      <c r="D198" s="6" t="str">
        <f t="shared" si="82"/>
        <v> 04:57.13</v>
      </c>
      <c r="E198" s="1" t="s">
        <v>264</v>
      </c>
      <c r="G198" s="1" t="s">
        <v>854</v>
      </c>
      <c r="H198" s="1" t="s">
        <v>855</v>
      </c>
      <c r="I198" s="1" t="s">
        <v>440</v>
      </c>
      <c r="J198" s="1" t="s">
        <v>1488</v>
      </c>
      <c r="K198" s="1" t="s">
        <v>1508</v>
      </c>
      <c r="L198" s="1" t="s">
        <v>267</v>
      </c>
      <c r="M198" s="2" t="str">
        <f t="shared" si="91"/>
        <v>04:57.13</v>
      </c>
      <c r="N198" s="2" t="str">
        <f t="shared" si="92"/>
        <v>04:57.13</v>
      </c>
      <c r="O198" s="2" t="str">
        <f t="shared" si="93"/>
        <v>04:57.13</v>
      </c>
      <c r="P198" s="2" t="str">
        <f t="shared" si="94"/>
        <v>04:57.13</v>
      </c>
      <c r="R198" s="2">
        <f t="shared" si="95"/>
        <v>0.00344060462962963</v>
      </c>
      <c r="S198" s="2">
        <f t="shared" si="96"/>
        <v>0.003460697416606204</v>
      </c>
      <c r="T198" s="2" t="str">
        <f t="shared" si="97"/>
        <v>04:59.00</v>
      </c>
      <c r="U198" s="2" t="str">
        <f t="shared" si="98"/>
        <v>04:59.00</v>
      </c>
      <c r="V198" s="1" t="s">
        <v>267</v>
      </c>
    </row>
    <row r="199" spans="2:22" ht="12.75">
      <c r="B199" s="6">
        <v>2</v>
      </c>
      <c r="C199" s="1" t="s">
        <v>537</v>
      </c>
      <c r="D199" s="6" t="str">
        <f t="shared" si="82"/>
        <v> 04:57.60</v>
      </c>
      <c r="E199" s="1" t="s">
        <v>264</v>
      </c>
      <c r="G199" s="1" t="s">
        <v>856</v>
      </c>
      <c r="H199" s="1" t="s">
        <v>857</v>
      </c>
      <c r="I199" s="1" t="s">
        <v>367</v>
      </c>
      <c r="J199" s="1" t="s">
        <v>2188</v>
      </c>
      <c r="K199" s="1" t="s">
        <v>94</v>
      </c>
      <c r="L199" s="1" t="s">
        <v>267</v>
      </c>
      <c r="M199" s="2" t="str">
        <f t="shared" si="91"/>
        <v>04:57.60</v>
      </c>
      <c r="N199" s="2" t="str">
        <f t="shared" si="92"/>
        <v>04:57.60</v>
      </c>
      <c r="O199" s="2" t="str">
        <f t="shared" si="93"/>
        <v>04:57.60</v>
      </c>
      <c r="P199" s="2" t="str">
        <f t="shared" si="94"/>
        <v>04:57.60</v>
      </c>
      <c r="R199" s="2">
        <f t="shared" si="95"/>
        <v>0.0034460444444444445</v>
      </c>
      <c r="S199" s="2">
        <f t="shared" si="96"/>
        <v>0.0034661689993955554</v>
      </c>
      <c r="T199" s="2" t="str">
        <f t="shared" si="97"/>
        <v>04:59.48</v>
      </c>
      <c r="U199" s="2" t="str">
        <f t="shared" si="98"/>
        <v>04:59.48</v>
      </c>
      <c r="V199" s="1" t="s">
        <v>267</v>
      </c>
    </row>
    <row r="200" spans="2:23" ht="12.75">
      <c r="B200" s="6">
        <v>1</v>
      </c>
      <c r="C200" s="1" t="s">
        <v>538</v>
      </c>
      <c r="D200" s="6" t="str">
        <f t="shared" si="82"/>
        <v> 04:59.34</v>
      </c>
      <c r="E200" s="1" t="s">
        <v>264</v>
      </c>
      <c r="G200" s="1" t="s">
        <v>858</v>
      </c>
      <c r="H200" s="1" t="s">
        <v>859</v>
      </c>
      <c r="I200" s="1" t="s">
        <v>334</v>
      </c>
      <c r="J200" s="1" t="s">
        <v>1788</v>
      </c>
      <c r="K200" s="1" t="s">
        <v>1618</v>
      </c>
      <c r="L200" s="1" t="s">
        <v>267</v>
      </c>
      <c r="M200" s="2" t="str">
        <f t="shared" si="91"/>
        <v>04:59.34</v>
      </c>
      <c r="N200" s="2" t="str">
        <f t="shared" si="92"/>
        <v>04:59.34</v>
      </c>
      <c r="O200" s="2" t="str">
        <f t="shared" si="93"/>
        <v>04:59.34</v>
      </c>
      <c r="P200" s="2" t="str">
        <f t="shared" si="94"/>
        <v>04:59.34</v>
      </c>
      <c r="R200" s="2">
        <f t="shared" si="95"/>
        <v>0.0034661833333333334</v>
      </c>
      <c r="S200" s="2">
        <f t="shared" si="96"/>
        <v>0.0034864254973816667</v>
      </c>
      <c r="T200" s="2" t="str">
        <f t="shared" si="97"/>
        <v>05:01.23</v>
      </c>
      <c r="U200" s="2" t="str">
        <f t="shared" si="98"/>
        <v>05:01.23</v>
      </c>
      <c r="V200" s="1" t="s">
        <v>267</v>
      </c>
      <c r="W200" s="2"/>
    </row>
    <row r="201" spans="3:22" ht="12.75">
      <c r="C201" s="1" t="s">
        <v>539</v>
      </c>
      <c r="D201" s="6" t="str">
        <f t="shared" si="82"/>
        <v> 04:59.35</v>
      </c>
      <c r="E201" s="1" t="s">
        <v>264</v>
      </c>
      <c r="G201" s="1" t="s">
        <v>860</v>
      </c>
      <c r="H201" s="1" t="s">
        <v>861</v>
      </c>
      <c r="I201" s="1" t="s">
        <v>398</v>
      </c>
      <c r="J201" s="1" t="s">
        <v>200</v>
      </c>
      <c r="K201" s="1" t="s">
        <v>199</v>
      </c>
      <c r="L201" s="1" t="s">
        <v>267</v>
      </c>
      <c r="M201" s="2" t="str">
        <f t="shared" si="91"/>
        <v>04:59.35</v>
      </c>
      <c r="N201" s="2" t="str">
        <f t="shared" si="92"/>
        <v>04:59.35</v>
      </c>
      <c r="O201" s="2" t="str">
        <f t="shared" si="93"/>
        <v>04:59.35</v>
      </c>
      <c r="P201" s="2" t="str">
        <f t="shared" si="94"/>
        <v>04:59.35</v>
      </c>
      <c r="R201" s="2">
        <f t="shared" si="95"/>
        <v>0.0034662990740740745</v>
      </c>
      <c r="S201" s="2">
        <f t="shared" si="96"/>
        <v>0.0034865419140367596</v>
      </c>
      <c r="T201" s="2" t="str">
        <f t="shared" si="97"/>
        <v>05:01.24</v>
      </c>
      <c r="U201" s="2" t="str">
        <f t="shared" si="98"/>
        <v>05:01.24</v>
      </c>
      <c r="V201" s="1" t="s">
        <v>267</v>
      </c>
    </row>
    <row r="202" spans="3:22" ht="12.75">
      <c r="C202" s="1" t="s">
        <v>540</v>
      </c>
      <c r="D202" s="6" t="str">
        <f t="shared" si="82"/>
        <v> 05:00.37</v>
      </c>
      <c r="E202" s="1" t="s">
        <v>264</v>
      </c>
      <c r="G202" s="1" t="s">
        <v>862</v>
      </c>
      <c r="H202" s="1" t="s">
        <v>863</v>
      </c>
      <c r="I202" s="1" t="s">
        <v>265</v>
      </c>
      <c r="J202" s="1" t="s">
        <v>1790</v>
      </c>
      <c r="K202" s="1" t="s">
        <v>1619</v>
      </c>
      <c r="L202" s="1" t="s">
        <v>267</v>
      </c>
      <c r="M202" s="2" t="str">
        <f t="shared" si="91"/>
        <v>05:00.37</v>
      </c>
      <c r="N202" s="2" t="str">
        <f t="shared" si="92"/>
        <v>05:00.37</v>
      </c>
      <c r="O202" s="2" t="str">
        <f t="shared" si="93"/>
        <v>05:00.37</v>
      </c>
      <c r="P202" s="2" t="str">
        <f t="shared" si="94"/>
        <v>05:00.37</v>
      </c>
      <c r="R202" s="2">
        <f t="shared" si="95"/>
        <v>0.0034781046296296298</v>
      </c>
      <c r="S202" s="2">
        <f t="shared" si="96"/>
        <v>0.003498416412856204</v>
      </c>
      <c r="T202" s="2" t="str">
        <f t="shared" si="97"/>
        <v>05:02.26</v>
      </c>
      <c r="U202" s="2" t="str">
        <f t="shared" si="98"/>
        <v>05:02.26</v>
      </c>
      <c r="V202" s="1" t="s">
        <v>267</v>
      </c>
    </row>
    <row r="203" spans="3:23" ht="12.75">
      <c r="C203" s="1" t="s">
        <v>541</v>
      </c>
      <c r="D203" s="6" t="str">
        <f t="shared" si="82"/>
        <v> 05:06.23</v>
      </c>
      <c r="E203" s="1" t="s">
        <v>264</v>
      </c>
      <c r="G203" s="1" t="s">
        <v>864</v>
      </c>
      <c r="H203" s="1" t="s">
        <v>865</v>
      </c>
      <c r="I203" s="1" t="s">
        <v>341</v>
      </c>
      <c r="J203" s="1" t="s">
        <v>2189</v>
      </c>
      <c r="K203" s="1" t="s">
        <v>95</v>
      </c>
      <c r="L203" s="1" t="s">
        <v>267</v>
      </c>
      <c r="M203" s="2" t="str">
        <f t="shared" si="91"/>
        <v>05:06.23</v>
      </c>
      <c r="N203" s="2" t="str">
        <f t="shared" si="92"/>
        <v>05:06.23</v>
      </c>
      <c r="O203" s="2" t="str">
        <f t="shared" si="93"/>
        <v>05:06.23</v>
      </c>
      <c r="P203" s="2" t="str">
        <f t="shared" si="94"/>
        <v>05:06.23</v>
      </c>
      <c r="R203" s="2">
        <f t="shared" si="95"/>
        <v>0.0035459287037037037</v>
      </c>
      <c r="S203" s="2">
        <f t="shared" si="96"/>
        <v>0.003566636572740463</v>
      </c>
      <c r="T203" s="2" t="str">
        <f t="shared" si="97"/>
        <v>05:08.16</v>
      </c>
      <c r="U203" s="2" t="str">
        <f t="shared" si="98"/>
        <v>05:08.16</v>
      </c>
      <c r="V203" s="1" t="s">
        <v>267</v>
      </c>
      <c r="W203" s="2"/>
    </row>
    <row r="204" spans="3:23" ht="12.75">
      <c r="C204" s="1" t="s">
        <v>542</v>
      </c>
      <c r="D204" s="6" t="str">
        <f t="shared" si="82"/>
        <v> 05:06.67</v>
      </c>
      <c r="E204" s="1" t="s">
        <v>264</v>
      </c>
      <c r="G204" s="1" t="s">
        <v>866</v>
      </c>
      <c r="H204" s="1" t="s">
        <v>867</v>
      </c>
      <c r="I204" s="1" t="s">
        <v>346</v>
      </c>
      <c r="J204" s="1" t="s">
        <v>88</v>
      </c>
      <c r="K204" s="1" t="s">
        <v>96</v>
      </c>
      <c r="L204" s="1" t="s">
        <v>267</v>
      </c>
      <c r="M204" s="2" t="str">
        <f t="shared" si="91"/>
        <v>05:06.67</v>
      </c>
      <c r="N204" s="2" t="str">
        <f t="shared" si="92"/>
        <v>05:06.67</v>
      </c>
      <c r="O204" s="2" t="str">
        <f t="shared" si="93"/>
        <v>05:06.67</v>
      </c>
      <c r="P204" s="2" t="str">
        <f t="shared" si="94"/>
        <v>05:06.67</v>
      </c>
      <c r="R204" s="2">
        <f t="shared" si="95"/>
        <v>0.0035510212962962967</v>
      </c>
      <c r="S204" s="2">
        <f t="shared" si="96"/>
        <v>0.0035717589055645374</v>
      </c>
      <c r="T204" s="2" t="str">
        <f t="shared" si="97"/>
        <v>05:08.60</v>
      </c>
      <c r="U204" s="2" t="str">
        <f t="shared" si="98"/>
        <v>05:08.60</v>
      </c>
      <c r="V204" s="1" t="s">
        <v>267</v>
      </c>
      <c r="W204" s="2"/>
    </row>
    <row r="205" ht="12.75">
      <c r="D205" s="6" t="str">
        <f t="shared" si="82"/>
        <v>-</v>
      </c>
    </row>
    <row r="206" spans="1:23" ht="12.75">
      <c r="A206" s="1" t="s">
        <v>505</v>
      </c>
      <c r="B206" s="6">
        <v>10</v>
      </c>
      <c r="C206" s="1" t="s">
        <v>533</v>
      </c>
      <c r="D206" s="6" t="str">
        <f t="shared" si="82"/>
        <v> 00:14.42</v>
      </c>
      <c r="E206" s="1" t="s">
        <v>264</v>
      </c>
      <c r="G206" s="1" t="s">
        <v>868</v>
      </c>
      <c r="H206" s="1" t="s">
        <v>869</v>
      </c>
      <c r="I206" s="1" t="s">
        <v>323</v>
      </c>
      <c r="J206" s="1" t="s">
        <v>1782</v>
      </c>
      <c r="K206" s="1" t="s">
        <v>1624</v>
      </c>
      <c r="L206" s="1" t="s">
        <v>267</v>
      </c>
      <c r="M206" s="2" t="str">
        <f aca="true" t="shared" si="99" ref="M206:M215">IF(E206="F",K206,K206+0.0000028)</f>
        <v>00:14.42</v>
      </c>
      <c r="N206" s="2" t="str">
        <f>IF(L206="Y",M206*0.9942,M206)</f>
        <v>00:14.42</v>
      </c>
      <c r="O206" s="2" t="str">
        <f aca="true" t="shared" si="100" ref="O206:O215">+TEXT(N206,"mm:ss.00")</f>
        <v>00:14.42</v>
      </c>
      <c r="P206" s="2" t="str">
        <f aca="true" t="shared" si="101" ref="P206:P215">IF(E206="F",O206,O206&amp;" f")</f>
        <v>00:14.42</v>
      </c>
      <c r="R206" s="2">
        <f aca="true" t="shared" si="102" ref="R206:R215">IF(E206="F",K206+0.0000028)</f>
        <v>0.00016969814814814813</v>
      </c>
      <c r="S206" s="2">
        <f>IF(L206="M",R206*1.0058399,R206)</f>
        <v>0.0001706891683635185</v>
      </c>
      <c r="T206" s="2" t="str">
        <f aca="true" t="shared" si="103" ref="T206:T215">+TEXT(S206,"mm:ss.00")</f>
        <v>00:14.75</v>
      </c>
      <c r="U206" s="2" t="str">
        <f aca="true" t="shared" si="104" ref="U206:U215">IF(E206="F",T206,T206&amp;" f")</f>
        <v>00:14.75</v>
      </c>
      <c r="V206" s="3" t="s">
        <v>267</v>
      </c>
      <c r="W206" s="2"/>
    </row>
    <row r="207" spans="2:23" ht="12.75">
      <c r="B207" s="6">
        <v>8</v>
      </c>
      <c r="C207" s="1" t="s">
        <v>534</v>
      </c>
      <c r="D207" s="6" t="str">
        <f t="shared" si="82"/>
        <v> 00:14.51</v>
      </c>
      <c r="E207" s="1" t="s">
        <v>264</v>
      </c>
      <c r="G207" s="1" t="s">
        <v>870</v>
      </c>
      <c r="H207" s="1" t="s">
        <v>871</v>
      </c>
      <c r="I207" s="1" t="s">
        <v>386</v>
      </c>
      <c r="J207" s="1" t="s">
        <v>1784</v>
      </c>
      <c r="K207" s="1" t="s">
        <v>1625</v>
      </c>
      <c r="L207" s="1" t="s">
        <v>267</v>
      </c>
      <c r="M207" s="2" t="str">
        <f t="shared" si="99"/>
        <v>00:14.51</v>
      </c>
      <c r="N207" s="2" t="str">
        <f>IF(L207="Y",M207*0.9942,M207)</f>
        <v>00:14.51</v>
      </c>
      <c r="O207" s="2" t="str">
        <f t="shared" si="100"/>
        <v>00:14.51</v>
      </c>
      <c r="P207" s="2" t="str">
        <f t="shared" si="101"/>
        <v>00:14.51</v>
      </c>
      <c r="R207" s="2">
        <f t="shared" si="102"/>
        <v>0.0001707398148148148</v>
      </c>
      <c r="S207" s="2">
        <f>IF(L207="M",R207*1.0058399,R207)</f>
        <v>0.00017173691825935183</v>
      </c>
      <c r="T207" s="2" t="str">
        <f>+TEXT(S207,"mm:ss.00")</f>
        <v>00:14.84</v>
      </c>
      <c r="U207" s="2" t="str">
        <f t="shared" si="104"/>
        <v>00:14.84</v>
      </c>
      <c r="V207" s="3" t="s">
        <v>267</v>
      </c>
      <c r="W207" s="2"/>
    </row>
    <row r="208" spans="2:23" ht="12.75">
      <c r="B208" s="6">
        <v>6</v>
      </c>
      <c r="C208" s="1" t="s">
        <v>535</v>
      </c>
      <c r="D208" s="6" t="str">
        <f t="shared" si="82"/>
        <v> 00:15.01</v>
      </c>
      <c r="E208" s="1" t="s">
        <v>264</v>
      </c>
      <c r="G208" s="1" t="s">
        <v>872</v>
      </c>
      <c r="H208" s="1" t="s">
        <v>873</v>
      </c>
      <c r="I208" s="1" t="s">
        <v>413</v>
      </c>
      <c r="J208" s="1" t="s">
        <v>2211</v>
      </c>
      <c r="K208" s="1" t="s">
        <v>2302</v>
      </c>
      <c r="L208" s="1" t="s">
        <v>267</v>
      </c>
      <c r="M208" s="2" t="str">
        <f t="shared" si="99"/>
        <v>00:15.01</v>
      </c>
      <c r="N208" s="2" t="str">
        <f>IF(L208="Y",M208*0.9942,M208)</f>
        <v>00:15.01</v>
      </c>
      <c r="O208" s="2" t="str">
        <f t="shared" si="100"/>
        <v>00:15.01</v>
      </c>
      <c r="P208" s="2" t="str">
        <f t="shared" si="101"/>
        <v>00:15.01</v>
      </c>
      <c r="R208" s="2">
        <f t="shared" si="102"/>
        <v>0.00017652685185185184</v>
      </c>
      <c r="S208" s="2">
        <f>IF(L208="M",R208*1.0058399,R208)</f>
        <v>0.00017755775101398148</v>
      </c>
      <c r="T208" s="2" t="str">
        <f t="shared" si="103"/>
        <v>00:15.34</v>
      </c>
      <c r="U208" s="2" t="str">
        <f t="shared" si="104"/>
        <v>00:15.34</v>
      </c>
      <c r="V208" s="3" t="s">
        <v>267</v>
      </c>
      <c r="W208" s="2"/>
    </row>
    <row r="209" spans="2:23" ht="12.75">
      <c r="B209" s="6">
        <v>4</v>
      </c>
      <c r="C209" s="1" t="s">
        <v>536</v>
      </c>
      <c r="D209" s="6" t="str">
        <f t="shared" si="82"/>
        <v> 00:15.43</v>
      </c>
      <c r="E209" s="1" t="s">
        <v>264</v>
      </c>
      <c r="G209" s="1" t="s">
        <v>874</v>
      </c>
      <c r="H209" s="1" t="s">
        <v>875</v>
      </c>
      <c r="I209" s="1" t="s">
        <v>344</v>
      </c>
      <c r="J209" s="1" t="s">
        <v>87</v>
      </c>
      <c r="K209" s="1" t="s">
        <v>102</v>
      </c>
      <c r="L209" s="1" t="s">
        <v>267</v>
      </c>
      <c r="M209" s="2" t="str">
        <f t="shared" si="99"/>
        <v>00:15.43</v>
      </c>
      <c r="N209" s="2" t="str">
        <f>IF(L209="Y",M209*0.9942,M209)</f>
        <v>00:15.43</v>
      </c>
      <c r="O209" s="2" t="str">
        <f t="shared" si="100"/>
        <v>00:15.43</v>
      </c>
      <c r="P209" s="2" t="str">
        <f t="shared" si="101"/>
        <v>00:15.43</v>
      </c>
      <c r="R209" s="2">
        <f t="shared" si="102"/>
        <v>0.00018138796296296295</v>
      </c>
      <c r="S209" s="2">
        <f>IF(L209="M",R209*1.0058399,R209)</f>
        <v>0.00018244725052787036</v>
      </c>
      <c r="T209" s="2" t="str">
        <f t="shared" si="103"/>
        <v>00:15.76</v>
      </c>
      <c r="U209" s="2" t="str">
        <f t="shared" si="104"/>
        <v>00:15.76</v>
      </c>
      <c r="V209" s="3" t="s">
        <v>267</v>
      </c>
      <c r="W209" s="2"/>
    </row>
    <row r="210" spans="2:23" ht="12.75">
      <c r="B210" s="6">
        <v>2</v>
      </c>
      <c r="C210" s="1" t="s">
        <v>537</v>
      </c>
      <c r="D210" s="6" t="str">
        <f t="shared" si="82"/>
        <v> 00:15.44</v>
      </c>
      <c r="E210" s="1" t="s">
        <v>264</v>
      </c>
      <c r="G210" s="1" t="s">
        <v>876</v>
      </c>
      <c r="H210" s="1" t="s">
        <v>877</v>
      </c>
      <c r="I210" s="1" t="s">
        <v>323</v>
      </c>
      <c r="J210" s="1" t="s">
        <v>1788</v>
      </c>
      <c r="K210" s="1" t="s">
        <v>1626</v>
      </c>
      <c r="L210" s="1" t="s">
        <v>267</v>
      </c>
      <c r="M210" s="2" t="str">
        <f t="shared" si="99"/>
        <v>00:15.44</v>
      </c>
      <c r="N210" s="2" t="str">
        <f aca="true" t="shared" si="105" ref="N210:N215">IF(L210="Y",M210*0.9942,M210)</f>
        <v>00:15.44</v>
      </c>
      <c r="O210" s="2" t="str">
        <f t="shared" si="100"/>
        <v>00:15.44</v>
      </c>
      <c r="P210" s="2" t="str">
        <f t="shared" si="101"/>
        <v>00:15.44</v>
      </c>
      <c r="R210" s="2">
        <f t="shared" si="102"/>
        <v>0.00018150370370370367</v>
      </c>
      <c r="S210" s="2">
        <f aca="true" t="shared" si="106" ref="S210:S215">IF(L210="M",R210*1.0058399,R210)</f>
        <v>0.00018256366718296294</v>
      </c>
      <c r="T210" s="2" t="str">
        <f t="shared" si="103"/>
        <v>00:15.77</v>
      </c>
      <c r="U210" s="2" t="str">
        <f t="shared" si="104"/>
        <v>00:15.77</v>
      </c>
      <c r="V210" s="3" t="s">
        <v>267</v>
      </c>
      <c r="W210" s="2"/>
    </row>
    <row r="211" spans="2:23" ht="12.75">
      <c r="B211" s="6">
        <v>1</v>
      </c>
      <c r="C211" s="1" t="s">
        <v>538</v>
      </c>
      <c r="D211" s="6" t="str">
        <f t="shared" si="82"/>
        <v> 00:15.74</v>
      </c>
      <c r="E211" s="1" t="s">
        <v>264</v>
      </c>
      <c r="G211" s="1" t="s">
        <v>878</v>
      </c>
      <c r="H211" s="1" t="s">
        <v>879</v>
      </c>
      <c r="I211" s="1" t="s">
        <v>323</v>
      </c>
      <c r="J211" s="1" t="s">
        <v>2225</v>
      </c>
      <c r="K211" s="1" t="s">
        <v>2303</v>
      </c>
      <c r="L211" s="1" t="s">
        <v>267</v>
      </c>
      <c r="M211" s="2" t="str">
        <f t="shared" si="99"/>
        <v>00:15.74</v>
      </c>
      <c r="N211" s="2" t="str">
        <f t="shared" si="105"/>
        <v>00:15.74</v>
      </c>
      <c r="O211" s="2" t="str">
        <f t="shared" si="100"/>
        <v>00:15.74</v>
      </c>
      <c r="P211" s="2" t="str">
        <f t="shared" si="101"/>
        <v>00:15.74</v>
      </c>
      <c r="R211" s="2">
        <f t="shared" si="102"/>
        <v>0.00018497592592592592</v>
      </c>
      <c r="S211" s="2">
        <f t="shared" si="106"/>
        <v>0.00018605616683574073</v>
      </c>
      <c r="T211" s="2" t="str">
        <f t="shared" si="103"/>
        <v>00:16.08</v>
      </c>
      <c r="U211" s="2" t="str">
        <f t="shared" si="104"/>
        <v>00:16.08</v>
      </c>
      <c r="V211" s="3" t="s">
        <v>267</v>
      </c>
      <c r="W211" s="2"/>
    </row>
    <row r="212" spans="3:23" ht="12.75">
      <c r="C212" s="1" t="s">
        <v>539</v>
      </c>
      <c r="D212" s="6" t="str">
        <f t="shared" si="82"/>
        <v> 00:15.75</v>
      </c>
      <c r="E212" s="1" t="s">
        <v>264</v>
      </c>
      <c r="G212" s="1" t="s">
        <v>880</v>
      </c>
      <c r="H212" s="1" t="s">
        <v>881</v>
      </c>
      <c r="I212" s="1" t="s">
        <v>340</v>
      </c>
      <c r="J212" s="1" t="s">
        <v>1796</v>
      </c>
      <c r="K212" s="1" t="s">
        <v>2277</v>
      </c>
      <c r="L212" s="1" t="s">
        <v>267</v>
      </c>
      <c r="M212" s="2" t="str">
        <f t="shared" si="99"/>
        <v>00:15.75</v>
      </c>
      <c r="N212" s="2" t="str">
        <f t="shared" si="105"/>
        <v>00:15.75</v>
      </c>
      <c r="O212" s="2" t="str">
        <f t="shared" si="100"/>
        <v>00:15.75</v>
      </c>
      <c r="P212" s="2" t="str">
        <f t="shared" si="101"/>
        <v>00:15.75</v>
      </c>
      <c r="R212" s="2">
        <f t="shared" si="102"/>
        <v>0.00018509166666666666</v>
      </c>
      <c r="S212" s="2">
        <f t="shared" si="106"/>
        <v>0.00018617258349083333</v>
      </c>
      <c r="T212" s="2" t="str">
        <f t="shared" si="103"/>
        <v>00:16.09</v>
      </c>
      <c r="U212" s="2" t="str">
        <f t="shared" si="104"/>
        <v>00:16.09</v>
      </c>
      <c r="V212" s="3" t="s">
        <v>267</v>
      </c>
      <c r="W212" s="2"/>
    </row>
    <row r="213" spans="3:23" ht="12.75">
      <c r="C213" s="1" t="s">
        <v>540</v>
      </c>
      <c r="D213" s="6" t="str">
        <f t="shared" si="82"/>
        <v> 00:16.11</v>
      </c>
      <c r="E213" s="1" t="s">
        <v>264</v>
      </c>
      <c r="G213" s="1" t="s">
        <v>882</v>
      </c>
      <c r="H213" s="1" t="s">
        <v>883</v>
      </c>
      <c r="I213" s="1" t="s">
        <v>377</v>
      </c>
      <c r="J213" s="1" t="s">
        <v>2232</v>
      </c>
      <c r="K213" s="1" t="s">
        <v>2304</v>
      </c>
      <c r="L213" s="1" t="s">
        <v>267</v>
      </c>
      <c r="M213" s="2" t="str">
        <f>IF(E213="F",K213,K213+0.0000028)</f>
        <v>00:16.11</v>
      </c>
      <c r="N213" s="2" t="str">
        <f t="shared" si="105"/>
        <v>00:16.11</v>
      </c>
      <c r="O213" s="2" t="str">
        <f t="shared" si="100"/>
        <v>00:16.11</v>
      </c>
      <c r="P213" s="2" t="str">
        <f>IF(E213="F",O213,O213&amp;" f")</f>
        <v>00:16.11</v>
      </c>
      <c r="R213" s="2">
        <f>IF(E213="F",K213+0.0000028)</f>
        <v>0.00018925833333333336</v>
      </c>
      <c r="S213" s="2">
        <f t="shared" si="106"/>
        <v>0.0001903635830741667</v>
      </c>
      <c r="T213" s="2" t="str">
        <f t="shared" si="103"/>
        <v>00:16.45</v>
      </c>
      <c r="U213" s="2" t="str">
        <f>IF(E213="F",T213,T213&amp;" f")</f>
        <v>00:16.45</v>
      </c>
      <c r="V213" s="3" t="s">
        <v>267</v>
      </c>
      <c r="W213" s="2"/>
    </row>
    <row r="214" spans="3:23" ht="12.75">
      <c r="C214" s="1" t="s">
        <v>541</v>
      </c>
      <c r="D214" s="6" t="str">
        <f t="shared" si="82"/>
        <v> 00:16.26</v>
      </c>
      <c r="E214" s="1" t="s">
        <v>264</v>
      </c>
      <c r="G214" s="1" t="s">
        <v>884</v>
      </c>
      <c r="H214" s="1" t="s">
        <v>885</v>
      </c>
      <c r="I214" s="1" t="s">
        <v>10</v>
      </c>
      <c r="J214" s="1" t="s">
        <v>2280</v>
      </c>
      <c r="K214" s="1" t="s">
        <v>11</v>
      </c>
      <c r="L214" s="1" t="s">
        <v>267</v>
      </c>
      <c r="M214" s="2" t="str">
        <f t="shared" si="99"/>
        <v>00:16.26</v>
      </c>
      <c r="N214" s="2" t="str">
        <f t="shared" si="105"/>
        <v>00:16.26</v>
      </c>
      <c r="O214" s="2" t="str">
        <f t="shared" si="100"/>
        <v>00:16.26</v>
      </c>
      <c r="P214" s="2" t="str">
        <f t="shared" si="101"/>
        <v>00:16.26</v>
      </c>
      <c r="R214" s="2">
        <f t="shared" si="102"/>
        <v>0.00019099444444444446</v>
      </c>
      <c r="S214" s="2">
        <f t="shared" si="106"/>
        <v>0.00019210983290055556</v>
      </c>
      <c r="T214" s="2" t="str">
        <f t="shared" si="103"/>
        <v>00:16.60</v>
      </c>
      <c r="U214" s="2" t="str">
        <f t="shared" si="104"/>
        <v>00:16.60</v>
      </c>
      <c r="V214" s="3" t="s">
        <v>267</v>
      </c>
      <c r="W214" s="2"/>
    </row>
    <row r="215" spans="3:23" ht="12.75">
      <c r="C215" s="1" t="s">
        <v>542</v>
      </c>
      <c r="D215" s="6" t="str">
        <f t="shared" si="82"/>
        <v> 00:16.35</v>
      </c>
      <c r="E215" s="1" t="s">
        <v>264</v>
      </c>
      <c r="G215" s="1" t="s">
        <v>886</v>
      </c>
      <c r="H215" s="1" t="s">
        <v>887</v>
      </c>
      <c r="I215" s="1" t="s">
        <v>402</v>
      </c>
      <c r="J215" s="1" t="s">
        <v>5</v>
      </c>
      <c r="K215" s="1" t="s">
        <v>4</v>
      </c>
      <c r="L215" s="1" t="s">
        <v>267</v>
      </c>
      <c r="M215" s="2" t="str">
        <f t="shared" si="99"/>
        <v>00:16.35</v>
      </c>
      <c r="N215" s="2" t="str">
        <f t="shared" si="105"/>
        <v>00:16.35</v>
      </c>
      <c r="O215" s="2" t="str">
        <f t="shared" si="100"/>
        <v>00:16.35</v>
      </c>
      <c r="P215" s="2" t="str">
        <f t="shared" si="101"/>
        <v>00:16.35</v>
      </c>
      <c r="R215" s="2">
        <f t="shared" si="102"/>
        <v>0.00019203611111111112</v>
      </c>
      <c r="S215" s="2">
        <f t="shared" si="106"/>
        <v>0.0001931575827963889</v>
      </c>
      <c r="T215" s="2" t="str">
        <f t="shared" si="103"/>
        <v>00:16.69</v>
      </c>
      <c r="U215" s="2" t="str">
        <f t="shared" si="104"/>
        <v>00:16.69</v>
      </c>
      <c r="V215" s="3" t="s">
        <v>267</v>
      </c>
      <c r="W215" s="2"/>
    </row>
    <row r="216" ht="12.75">
      <c r="D216" s="6" t="str">
        <f t="shared" si="82"/>
        <v>-</v>
      </c>
    </row>
    <row r="217" spans="1:23" ht="12.75">
      <c r="A217" s="1" t="s">
        <v>501</v>
      </c>
      <c r="B217" s="6">
        <v>10</v>
      </c>
      <c r="C217" s="1" t="s">
        <v>533</v>
      </c>
      <c r="D217" s="6" t="str">
        <f t="shared" si="82"/>
        <v> 00:56.32</v>
      </c>
      <c r="E217" s="1" t="s">
        <v>264</v>
      </c>
      <c r="G217" s="1" t="s">
        <v>888</v>
      </c>
      <c r="H217" s="1" t="s">
        <v>889</v>
      </c>
      <c r="I217" s="1" t="s">
        <v>334</v>
      </c>
      <c r="J217" s="1" t="s">
        <v>1782</v>
      </c>
      <c r="K217" s="1" t="s">
        <v>1627</v>
      </c>
      <c r="L217" s="1" t="s">
        <v>267</v>
      </c>
      <c r="M217" s="2" t="str">
        <f aca="true" t="shared" si="107" ref="M217:M225">IF(E217="F",K217,K217+0.0000016)</f>
        <v>00:56.32</v>
      </c>
      <c r="N217" s="2" t="str">
        <f aca="true" t="shared" si="108" ref="N217:N226">IF(L217="Y",M217*0.9942,M217)</f>
        <v>00:56.32</v>
      </c>
      <c r="O217" s="2" t="str">
        <f aca="true" t="shared" si="109" ref="O217:O226">+TEXT(N217,"mm:ss.00")</f>
        <v>00:56.32</v>
      </c>
      <c r="P217" s="2" t="str">
        <f aca="true" t="shared" si="110" ref="P217:P225">IF(E217="F",O217,O217&amp;" f")</f>
        <v>00:56.32</v>
      </c>
      <c r="R217" s="2">
        <f aca="true" t="shared" si="111" ref="R217:R225">IF(E217="F",K217+0.0000016)</f>
        <v>0.0006534518518518518</v>
      </c>
      <c r="S217" s="2">
        <f aca="true" t="shared" si="112" ref="S217:S226">IF(L217="M",R217*1.0058399,R217)</f>
        <v>0.0006572679453214815</v>
      </c>
      <c r="T217" s="2" t="str">
        <f aca="true" t="shared" si="113" ref="T217:T226">+TEXT(S217,"mm:ss.00")</f>
        <v>00:56.79</v>
      </c>
      <c r="U217" s="2" t="str">
        <f aca="true" t="shared" si="114" ref="U217:U225">IF(E217="F",T217,T217&amp;" f")</f>
        <v>00:56.79</v>
      </c>
      <c r="V217" s="1" t="s">
        <v>267</v>
      </c>
      <c r="W217" s="2"/>
    </row>
    <row r="218" spans="2:23" ht="12.75">
      <c r="B218" s="6">
        <v>8</v>
      </c>
      <c r="C218" s="1" t="s">
        <v>534</v>
      </c>
      <c r="D218" s="6" t="str">
        <f t="shared" si="82"/>
        <v> 00:57.06</v>
      </c>
      <c r="E218" s="1" t="s">
        <v>264</v>
      </c>
      <c r="G218" s="1" t="s">
        <v>890</v>
      </c>
      <c r="H218" s="1" t="s">
        <v>891</v>
      </c>
      <c r="I218" s="1" t="s">
        <v>265</v>
      </c>
      <c r="J218" s="1" t="s">
        <v>1784</v>
      </c>
      <c r="K218" s="1" t="s">
        <v>1628</v>
      </c>
      <c r="L218" s="1" t="s">
        <v>267</v>
      </c>
      <c r="M218" s="2" t="str">
        <f t="shared" si="107"/>
        <v>00:57.06</v>
      </c>
      <c r="N218" s="2" t="str">
        <f t="shared" si="108"/>
        <v>00:57.06</v>
      </c>
      <c r="O218" s="2" t="str">
        <f t="shared" si="109"/>
        <v>00:57.06</v>
      </c>
      <c r="P218" s="2" t="str">
        <f t="shared" si="110"/>
        <v>00:57.06</v>
      </c>
      <c r="R218" s="2">
        <f t="shared" si="111"/>
        <v>0.0006620166666666667</v>
      </c>
      <c r="S218" s="2">
        <f t="shared" si="112"/>
        <v>0.0006658827777983334</v>
      </c>
      <c r="T218" s="2" t="str">
        <f t="shared" si="113"/>
        <v>00:57.53</v>
      </c>
      <c r="U218" s="2" t="str">
        <f t="shared" si="114"/>
        <v>00:57.53</v>
      </c>
      <c r="V218" s="1" t="s">
        <v>267</v>
      </c>
      <c r="W218" s="2"/>
    </row>
    <row r="219" spans="2:23" ht="12.75">
      <c r="B219" s="6">
        <v>6</v>
      </c>
      <c r="C219" s="1" t="s">
        <v>535</v>
      </c>
      <c r="D219" s="6" t="str">
        <f t="shared" si="82"/>
        <v> 00:57.23</v>
      </c>
      <c r="E219" s="1" t="s">
        <v>264</v>
      </c>
      <c r="G219" s="1" t="s">
        <v>892</v>
      </c>
      <c r="H219" s="1" t="s">
        <v>893</v>
      </c>
      <c r="I219" s="1" t="s">
        <v>341</v>
      </c>
      <c r="J219" s="1" t="s">
        <v>1488</v>
      </c>
      <c r="K219" s="1" t="s">
        <v>1506</v>
      </c>
      <c r="L219" s="1" t="s">
        <v>267</v>
      </c>
      <c r="M219" s="2" t="str">
        <f>IF(E219="F",K219,K219+0.0000016)</f>
        <v>00:57.23</v>
      </c>
      <c r="N219" s="2" t="str">
        <f t="shared" si="108"/>
        <v>00:57.23</v>
      </c>
      <c r="O219" s="2" t="str">
        <f t="shared" si="109"/>
        <v>00:57.23</v>
      </c>
      <c r="P219" s="2" t="str">
        <f>IF(E219="F",O219,O219&amp;" f")</f>
        <v>00:57.23</v>
      </c>
      <c r="R219" s="2">
        <f>IF(E219="F",K219+0.0000016)</f>
        <v>0.0006639842592592593</v>
      </c>
      <c r="S219" s="2">
        <f>IF(L219="M",R219*1.0058399,R219)</f>
        <v>0.0006678618609349074</v>
      </c>
      <c r="T219" s="2" t="str">
        <f t="shared" si="113"/>
        <v>00:57.70</v>
      </c>
      <c r="U219" s="2" t="str">
        <f>IF(E219="F",T219,T219&amp;" f")</f>
        <v>00:57.70</v>
      </c>
      <c r="V219" s="1" t="s">
        <v>267</v>
      </c>
      <c r="W219" s="2"/>
    </row>
    <row r="220" spans="2:23" ht="12.75">
      <c r="B220" s="6">
        <v>4</v>
      </c>
      <c r="C220" s="1" t="s">
        <v>536</v>
      </c>
      <c r="D220" s="6" t="str">
        <f t="shared" si="82"/>
        <v> 00:57.79</v>
      </c>
      <c r="E220" s="1" t="s">
        <v>264</v>
      </c>
      <c r="G220" s="1" t="s">
        <v>894</v>
      </c>
      <c r="H220" s="1" t="s">
        <v>739</v>
      </c>
      <c r="I220" s="1" t="s">
        <v>332</v>
      </c>
      <c r="J220" s="1" t="s">
        <v>1516</v>
      </c>
      <c r="K220" s="1" t="s">
        <v>1524</v>
      </c>
      <c r="L220" s="1" t="s">
        <v>267</v>
      </c>
      <c r="M220" s="2" t="str">
        <f t="shared" si="107"/>
        <v>00:57.79</v>
      </c>
      <c r="N220" s="2" t="str">
        <f t="shared" si="108"/>
        <v>00:57.79</v>
      </c>
      <c r="O220" s="2" t="str">
        <f t="shared" si="109"/>
        <v>00:57.79</v>
      </c>
      <c r="P220" s="2" t="str">
        <f t="shared" si="110"/>
        <v>00:57.79</v>
      </c>
      <c r="R220" s="2">
        <f t="shared" si="111"/>
        <v>0.0006704657407407407</v>
      </c>
      <c r="S220" s="2">
        <f>IF(L220="M",R220*1.0058399,R220)</f>
        <v>0.0006743811936200926</v>
      </c>
      <c r="T220" s="2" t="str">
        <f t="shared" si="113"/>
        <v>00:58.27</v>
      </c>
      <c r="U220" s="2" t="str">
        <f t="shared" si="114"/>
        <v>00:58.27</v>
      </c>
      <c r="V220" s="1" t="s">
        <v>267</v>
      </c>
      <c r="W220" s="2"/>
    </row>
    <row r="221" spans="2:23" ht="12.75">
      <c r="B221" s="6">
        <v>2</v>
      </c>
      <c r="C221" s="1" t="s">
        <v>537</v>
      </c>
      <c r="D221" s="6" t="str">
        <f t="shared" si="82"/>
        <v> 00:58.06</v>
      </c>
      <c r="E221" s="1" t="s">
        <v>264</v>
      </c>
      <c r="G221" s="1" t="s">
        <v>678</v>
      </c>
      <c r="H221" s="1" t="s">
        <v>895</v>
      </c>
      <c r="I221" s="1" t="s">
        <v>398</v>
      </c>
      <c r="J221" s="1" t="s">
        <v>2238</v>
      </c>
      <c r="K221" s="1" t="s">
        <v>16</v>
      </c>
      <c r="L221" s="1" t="s">
        <v>267</v>
      </c>
      <c r="M221" s="2" t="str">
        <f t="shared" si="107"/>
        <v>00:58.06</v>
      </c>
      <c r="N221" s="2" t="str">
        <f t="shared" si="108"/>
        <v>00:58.06</v>
      </c>
      <c r="O221" s="2" t="str">
        <f t="shared" si="109"/>
        <v>00:58.06</v>
      </c>
      <c r="P221" s="2" t="str">
        <f t="shared" si="110"/>
        <v>00:58.06</v>
      </c>
      <c r="R221" s="2">
        <f t="shared" si="111"/>
        <v>0.0006735907407407408</v>
      </c>
      <c r="S221" s="2">
        <f>IF(L221="M",R221*1.0058399,R221)</f>
        <v>0.0006775244433075927</v>
      </c>
      <c r="T221" s="2" t="str">
        <f t="shared" si="113"/>
        <v>00:58.54</v>
      </c>
      <c r="U221" s="2" t="str">
        <f t="shared" si="114"/>
        <v>00:58.54</v>
      </c>
      <c r="V221" s="1" t="s">
        <v>267</v>
      </c>
      <c r="W221" s="2"/>
    </row>
    <row r="222" spans="2:23" ht="12.75">
      <c r="B222" s="6">
        <v>1</v>
      </c>
      <c r="C222" s="1" t="s">
        <v>538</v>
      </c>
      <c r="D222" s="6" t="str">
        <f t="shared" si="82"/>
        <v> 00:58.51</v>
      </c>
      <c r="E222" s="1" t="s">
        <v>264</v>
      </c>
      <c r="G222" s="1" t="s">
        <v>896</v>
      </c>
      <c r="H222" s="1" t="s">
        <v>897</v>
      </c>
      <c r="I222" s="1" t="s">
        <v>429</v>
      </c>
      <c r="J222" s="1" t="s">
        <v>1790</v>
      </c>
      <c r="K222" s="1" t="s">
        <v>1629</v>
      </c>
      <c r="L222" s="1" t="s">
        <v>267</v>
      </c>
      <c r="M222" s="2" t="str">
        <f t="shared" si="107"/>
        <v>00:58.51</v>
      </c>
      <c r="N222" s="2" t="str">
        <f t="shared" si="108"/>
        <v>00:58.51</v>
      </c>
      <c r="O222" s="2" t="str">
        <f t="shared" si="109"/>
        <v>00:58.51</v>
      </c>
      <c r="P222" s="2" t="str">
        <f t="shared" si="110"/>
        <v>00:58.51</v>
      </c>
      <c r="R222" s="2">
        <f t="shared" si="111"/>
        <v>0.000678799074074074</v>
      </c>
      <c r="S222" s="2">
        <f>IF(L222="M",R222*1.0058399,R222)</f>
        <v>0.0006827631927867592</v>
      </c>
      <c r="T222" s="2" t="str">
        <f t="shared" si="113"/>
        <v>00:58.99</v>
      </c>
      <c r="U222" s="2" t="str">
        <f t="shared" si="114"/>
        <v>00:58.99</v>
      </c>
      <c r="V222" s="1" t="s">
        <v>267</v>
      </c>
      <c r="W222" s="2"/>
    </row>
    <row r="223" spans="3:23" ht="12.75">
      <c r="C223" s="1" t="s">
        <v>539</v>
      </c>
      <c r="D223" s="6" t="str">
        <f t="shared" si="82"/>
        <v> 00:58.69</v>
      </c>
      <c r="E223" s="1" t="s">
        <v>264</v>
      </c>
      <c r="G223" s="1" t="s">
        <v>898</v>
      </c>
      <c r="H223" s="1" t="s">
        <v>899</v>
      </c>
      <c r="I223" s="1" t="s">
        <v>399</v>
      </c>
      <c r="J223" s="1" t="s">
        <v>1386</v>
      </c>
      <c r="K223" s="1" t="s">
        <v>1442</v>
      </c>
      <c r="L223" s="1" t="s">
        <v>267</v>
      </c>
      <c r="M223" s="2" t="str">
        <f t="shared" si="107"/>
        <v>00:58.69</v>
      </c>
      <c r="N223" s="2" t="str">
        <f t="shared" si="108"/>
        <v>00:58.69</v>
      </c>
      <c r="O223" s="2" t="str">
        <f t="shared" si="109"/>
        <v>00:58.69</v>
      </c>
      <c r="P223" s="2" t="str">
        <f t="shared" si="110"/>
        <v>00:58.69</v>
      </c>
      <c r="R223" s="2">
        <f t="shared" si="111"/>
        <v>0.0006808824074074075</v>
      </c>
      <c r="S223" s="2">
        <f t="shared" si="112"/>
        <v>0.000684858692578426</v>
      </c>
      <c r="T223" s="2" t="str">
        <f t="shared" si="113"/>
        <v>00:59.17</v>
      </c>
      <c r="U223" s="2" t="str">
        <f t="shared" si="114"/>
        <v>00:59.17</v>
      </c>
      <c r="V223" s="1" t="s">
        <v>267</v>
      </c>
      <c r="W223" s="2"/>
    </row>
    <row r="224" spans="3:23" ht="12.75">
      <c r="C224" s="1" t="s">
        <v>540</v>
      </c>
      <c r="D224" s="6" t="str">
        <f t="shared" si="82"/>
        <v> 00:58.89</v>
      </c>
      <c r="E224" s="1" t="s">
        <v>264</v>
      </c>
      <c r="G224" s="1" t="s">
        <v>684</v>
      </c>
      <c r="H224" s="1" t="s">
        <v>900</v>
      </c>
      <c r="I224" s="1" t="s">
        <v>1281</v>
      </c>
      <c r="J224" s="1" t="s">
        <v>2194</v>
      </c>
      <c r="K224" s="1" t="s">
        <v>2200</v>
      </c>
      <c r="L224" s="1" t="s">
        <v>267</v>
      </c>
      <c r="M224" s="2" t="str">
        <f t="shared" si="107"/>
        <v>00:58.89</v>
      </c>
      <c r="N224" s="2" t="str">
        <f t="shared" si="108"/>
        <v>00:58.89</v>
      </c>
      <c r="O224" s="2" t="str">
        <f t="shared" si="109"/>
        <v>00:58.89</v>
      </c>
      <c r="P224" s="2" t="str">
        <f t="shared" si="110"/>
        <v>00:58.89</v>
      </c>
      <c r="R224" s="2">
        <f t="shared" si="111"/>
        <v>0.0006831972222222223</v>
      </c>
      <c r="S224" s="2">
        <f t="shared" si="112"/>
        <v>0.0006871870256802778</v>
      </c>
      <c r="T224" s="2" t="str">
        <f t="shared" si="113"/>
        <v>00:59.37</v>
      </c>
      <c r="U224" s="2" t="str">
        <f t="shared" si="114"/>
        <v>00:59.37</v>
      </c>
      <c r="V224" s="1" t="s">
        <v>267</v>
      </c>
      <c r="W224" s="2"/>
    </row>
    <row r="225" spans="3:23" ht="12.75">
      <c r="C225" s="1" t="s">
        <v>541</v>
      </c>
      <c r="D225" s="6" t="str">
        <f t="shared" si="82"/>
        <v> 00:59.06</v>
      </c>
      <c r="E225" s="1" t="s">
        <v>264</v>
      </c>
      <c r="G225" s="1" t="s">
        <v>901</v>
      </c>
      <c r="H225" s="1" t="s">
        <v>863</v>
      </c>
      <c r="I225" s="1" t="s">
        <v>410</v>
      </c>
      <c r="J225" s="1" t="s">
        <v>1515</v>
      </c>
      <c r="K225" s="1" t="s">
        <v>1525</v>
      </c>
      <c r="L225" s="1" t="s">
        <v>267</v>
      </c>
      <c r="M225" s="2" t="str">
        <f t="shared" si="107"/>
        <v>00:59.06</v>
      </c>
      <c r="N225" s="2" t="str">
        <f t="shared" si="108"/>
        <v>00:59.06</v>
      </c>
      <c r="O225" s="2" t="str">
        <f t="shared" si="109"/>
        <v>00:59.06</v>
      </c>
      <c r="P225" s="2" t="str">
        <f t="shared" si="110"/>
        <v>00:59.06</v>
      </c>
      <c r="R225" s="2">
        <f t="shared" si="111"/>
        <v>0.0006851648148148148</v>
      </c>
      <c r="S225" s="2">
        <f>IF(L225="M",R225*1.0058399,R225)</f>
        <v>0.0006891661088168519</v>
      </c>
      <c r="T225" s="2" t="str">
        <f t="shared" si="113"/>
        <v>00:59.54</v>
      </c>
      <c r="U225" s="2" t="str">
        <f t="shared" si="114"/>
        <v>00:59.54</v>
      </c>
      <c r="V225" s="1" t="s">
        <v>267</v>
      </c>
      <c r="W225" s="2"/>
    </row>
    <row r="226" spans="3:23" ht="12.75">
      <c r="C226" s="1" t="s">
        <v>542</v>
      </c>
      <c r="D226" s="6" t="str">
        <f t="shared" si="82"/>
        <v> 00:59.06</v>
      </c>
      <c r="E226" s="1" t="s">
        <v>264</v>
      </c>
      <c r="G226" s="1" t="s">
        <v>902</v>
      </c>
      <c r="H226" s="1" t="s">
        <v>903</v>
      </c>
      <c r="I226" s="1" t="s">
        <v>1905</v>
      </c>
      <c r="J226" s="1" t="s">
        <v>2213</v>
      </c>
      <c r="K226" s="1" t="s">
        <v>1525</v>
      </c>
      <c r="L226" s="1" t="s">
        <v>267</v>
      </c>
      <c r="M226" s="2" t="str">
        <f>IF(E226="F",K226,K226+0.0000016)</f>
        <v>00:59.06</v>
      </c>
      <c r="N226" s="2" t="str">
        <f t="shared" si="108"/>
        <v>00:59.06</v>
      </c>
      <c r="O226" s="2" t="str">
        <f t="shared" si="109"/>
        <v>00:59.06</v>
      </c>
      <c r="P226" s="2" t="str">
        <f>IF(E226="F",O226,O226&amp;" f")</f>
        <v>00:59.06</v>
      </c>
      <c r="R226" s="2">
        <f>IF(E226="F",K226+0.0000016)</f>
        <v>0.0006851648148148148</v>
      </c>
      <c r="S226" s="2">
        <f t="shared" si="112"/>
        <v>0.0006891661088168519</v>
      </c>
      <c r="T226" s="2" t="str">
        <f t="shared" si="113"/>
        <v>00:59.54</v>
      </c>
      <c r="U226" s="2" t="str">
        <f>IF(E226="F",T226,T226&amp;" f")</f>
        <v>00:59.54</v>
      </c>
      <c r="V226" s="1" t="s">
        <v>267</v>
      </c>
      <c r="W226" s="2"/>
    </row>
    <row r="227" ht="12.75">
      <c r="D227" s="6" t="str">
        <f t="shared" si="82"/>
        <v>-</v>
      </c>
    </row>
    <row r="228" spans="1:23" ht="12.75">
      <c r="A228" s="1" t="s">
        <v>502</v>
      </c>
      <c r="B228" s="6">
        <v>10</v>
      </c>
      <c r="C228" s="1" t="s">
        <v>533</v>
      </c>
      <c r="D228" s="6" t="str">
        <f t="shared" si="82"/>
        <v> 00:11.99</v>
      </c>
      <c r="E228" s="1" t="s">
        <v>264</v>
      </c>
      <c r="G228" s="1" t="s">
        <v>904</v>
      </c>
      <c r="H228" s="1" t="s">
        <v>905</v>
      </c>
      <c r="I228" s="1" t="s">
        <v>399</v>
      </c>
      <c r="J228" s="1" t="s">
        <v>1748</v>
      </c>
      <c r="K228" s="1" t="s">
        <v>1747</v>
      </c>
      <c r="L228" s="1" t="s">
        <v>267</v>
      </c>
      <c r="M228" s="2" t="str">
        <f aca="true" t="shared" si="115" ref="M228:M237">IF(E228="F",K228,K228+0.0000028)</f>
        <v>00:11.99</v>
      </c>
      <c r="N228" s="2" t="str">
        <f aca="true" t="shared" si="116" ref="N228:N237">IF(L228="Y",M228*0.9942,M228)</f>
        <v>00:11.99</v>
      </c>
      <c r="O228" s="2" t="str">
        <f aca="true" t="shared" si="117" ref="O228:O237">+TEXT(N228,"mm:ss.00")</f>
        <v>00:11.99</v>
      </c>
      <c r="P228" s="2" t="str">
        <f aca="true" t="shared" si="118" ref="P228:P237">IF(E228="F",O228,O228&amp;" f")</f>
        <v>00:11.99</v>
      </c>
      <c r="R228" s="2">
        <f aca="true" t="shared" si="119" ref="R228:R237">IF(E228="F",K228+0.0000028)</f>
        <v>0.00014157314814814814</v>
      </c>
      <c r="S228" s="2">
        <f aca="true" t="shared" si="120" ref="S228:S237">IF(L228="M",R228*1.0058399,R228)</f>
        <v>0.0001423999211760185</v>
      </c>
      <c r="T228" s="2" t="str">
        <f aca="true" t="shared" si="121" ref="T228:T237">+TEXT(S228,"mm:ss.00")</f>
        <v>00:12.30</v>
      </c>
      <c r="U228" s="2" t="str">
        <f aca="true" t="shared" si="122" ref="U228:U237">IF(E228="F",T228,T228&amp;" f")</f>
        <v>00:12.30</v>
      </c>
      <c r="V228" s="3" t="s">
        <v>267</v>
      </c>
      <c r="W228" s="2" t="s">
        <v>1586</v>
      </c>
    </row>
    <row r="229" spans="2:23" ht="12.75">
      <c r="B229" s="6">
        <v>8</v>
      </c>
      <c r="C229" s="1" t="s">
        <v>534</v>
      </c>
      <c r="D229" s="6" t="str">
        <f t="shared" si="82"/>
        <v> 00:12.21</v>
      </c>
      <c r="E229" s="1" t="s">
        <v>264</v>
      </c>
      <c r="G229" s="1" t="s">
        <v>906</v>
      </c>
      <c r="H229" s="1" t="s">
        <v>907</v>
      </c>
      <c r="I229" s="1" t="s">
        <v>429</v>
      </c>
      <c r="J229" s="1" t="s">
        <v>1784</v>
      </c>
      <c r="K229" s="1" t="s">
        <v>1630</v>
      </c>
      <c r="L229" s="1" t="s">
        <v>267</v>
      </c>
      <c r="M229" s="2" t="str">
        <f t="shared" si="115"/>
        <v>00:12.21</v>
      </c>
      <c r="N229" s="2" t="str">
        <f t="shared" si="116"/>
        <v>00:12.21</v>
      </c>
      <c r="O229" s="2" t="str">
        <f t="shared" si="117"/>
        <v>00:12.21</v>
      </c>
      <c r="P229" s="2" t="str">
        <f t="shared" si="118"/>
        <v>00:12.21</v>
      </c>
      <c r="R229" s="2">
        <f t="shared" si="119"/>
        <v>0.00014411944444444444</v>
      </c>
      <c r="S229" s="2">
        <f t="shared" si="120"/>
        <v>0.00014496108758805555</v>
      </c>
      <c r="T229" s="2" t="str">
        <f t="shared" si="121"/>
        <v>00:12.52</v>
      </c>
      <c r="U229" s="2" t="str">
        <f t="shared" si="122"/>
        <v>00:12.52</v>
      </c>
      <c r="V229" s="3" t="s">
        <v>267</v>
      </c>
      <c r="W229" s="2"/>
    </row>
    <row r="230" spans="2:23" ht="12.75">
      <c r="B230" s="6">
        <v>6</v>
      </c>
      <c r="C230" s="1" t="s">
        <v>535</v>
      </c>
      <c r="D230" s="6" t="str">
        <f t="shared" si="82"/>
        <v> 00:12.32</v>
      </c>
      <c r="E230" s="1" t="s">
        <v>264</v>
      </c>
      <c r="G230" s="1" t="s">
        <v>868</v>
      </c>
      <c r="H230" s="1" t="s">
        <v>869</v>
      </c>
      <c r="I230" s="1" t="s">
        <v>323</v>
      </c>
      <c r="J230" s="1" t="s">
        <v>1786</v>
      </c>
      <c r="K230" s="1" t="s">
        <v>1631</v>
      </c>
      <c r="L230" s="1" t="s">
        <v>267</v>
      </c>
      <c r="M230" s="2" t="str">
        <f t="shared" si="115"/>
        <v>00:12.32</v>
      </c>
      <c r="N230" s="2" t="str">
        <f t="shared" si="116"/>
        <v>00:12.32</v>
      </c>
      <c r="O230" s="2" t="str">
        <f t="shared" si="117"/>
        <v>00:12.32</v>
      </c>
      <c r="P230" s="2" t="str">
        <f t="shared" si="118"/>
        <v>00:12.32</v>
      </c>
      <c r="R230" s="2">
        <f t="shared" si="119"/>
        <v>0.00014539259259259258</v>
      </c>
      <c r="S230" s="2">
        <f t="shared" si="120"/>
        <v>0.00014624167079407407</v>
      </c>
      <c r="T230" s="2" t="str">
        <f t="shared" si="121"/>
        <v>00:12.64</v>
      </c>
      <c r="U230" s="2" t="str">
        <f t="shared" si="122"/>
        <v>00:12.64</v>
      </c>
      <c r="V230" s="3" t="s">
        <v>267</v>
      </c>
      <c r="W230" s="2" t="s">
        <v>1402</v>
      </c>
    </row>
    <row r="231" spans="2:23" ht="12.75">
      <c r="B231" s="6">
        <v>4</v>
      </c>
      <c r="C231" s="1" t="s">
        <v>536</v>
      </c>
      <c r="D231" s="6" t="str">
        <f t="shared" si="82"/>
        <v> 00:12.34</v>
      </c>
      <c r="E231" s="1" t="s">
        <v>264</v>
      </c>
      <c r="G231" s="1" t="s">
        <v>888</v>
      </c>
      <c r="H231" s="1" t="s">
        <v>889</v>
      </c>
      <c r="I231" s="1" t="s">
        <v>334</v>
      </c>
      <c r="J231" s="1" t="s">
        <v>1973</v>
      </c>
      <c r="K231" s="1" t="s">
        <v>1974</v>
      </c>
      <c r="L231" s="1" t="s">
        <v>267</v>
      </c>
      <c r="M231" s="2" t="str">
        <f t="shared" si="115"/>
        <v>00:12.34</v>
      </c>
      <c r="N231" s="2" t="str">
        <f t="shared" si="116"/>
        <v>00:12.34</v>
      </c>
      <c r="O231" s="2" t="str">
        <f t="shared" si="117"/>
        <v>00:12.34</v>
      </c>
      <c r="P231" s="2" t="str">
        <f t="shared" si="118"/>
        <v>00:12.34</v>
      </c>
      <c r="R231" s="2">
        <f t="shared" si="119"/>
        <v>0.00014562407407407406</v>
      </c>
      <c r="S231" s="2">
        <f t="shared" si="120"/>
        <v>0.00014647450410425924</v>
      </c>
      <c r="T231" s="2" t="str">
        <f t="shared" si="121"/>
        <v>00:12.66</v>
      </c>
      <c r="U231" s="2" t="str">
        <f t="shared" si="122"/>
        <v>00:12.66</v>
      </c>
      <c r="V231" s="3" t="s">
        <v>267</v>
      </c>
      <c r="W231" s="2"/>
    </row>
    <row r="232" spans="2:23" ht="12.75">
      <c r="B232" s="6">
        <v>2</v>
      </c>
      <c r="C232" s="1" t="s">
        <v>537</v>
      </c>
      <c r="D232" s="6" t="str">
        <f t="shared" si="82"/>
        <v> 00:12.40</v>
      </c>
      <c r="E232" s="1" t="s">
        <v>264</v>
      </c>
      <c r="G232" s="1" t="s">
        <v>908</v>
      </c>
      <c r="H232" s="1" t="s">
        <v>909</v>
      </c>
      <c r="I232" s="1" t="s">
        <v>357</v>
      </c>
      <c r="J232" s="1" t="s">
        <v>1256</v>
      </c>
      <c r="K232" s="1" t="s">
        <v>1585</v>
      </c>
      <c r="L232" s="1" t="s">
        <v>267</v>
      </c>
      <c r="M232" s="2" t="str">
        <f t="shared" si="115"/>
        <v>00:12.40</v>
      </c>
      <c r="N232" s="2" t="str">
        <f t="shared" si="116"/>
        <v>00:12.40</v>
      </c>
      <c r="O232" s="2" t="str">
        <f t="shared" si="117"/>
        <v>00:12.40</v>
      </c>
      <c r="P232" s="2" t="str">
        <f t="shared" si="118"/>
        <v>00:12.40</v>
      </c>
      <c r="R232" s="2">
        <f t="shared" si="119"/>
        <v>0.0001463185185185185</v>
      </c>
      <c r="S232" s="2">
        <f t="shared" si="120"/>
        <v>0.0001471730040348148</v>
      </c>
      <c r="T232" s="2" t="str">
        <f t="shared" si="121"/>
        <v>00:12.72</v>
      </c>
      <c r="U232" s="2" t="str">
        <f t="shared" si="122"/>
        <v>00:12.72</v>
      </c>
      <c r="V232" s="3" t="s">
        <v>267</v>
      </c>
      <c r="W232" s="2"/>
    </row>
    <row r="233" spans="2:23" ht="12.75">
      <c r="B233" s="6">
        <v>1</v>
      </c>
      <c r="C233" s="1" t="s">
        <v>538</v>
      </c>
      <c r="D233" s="6" t="str">
        <f t="shared" si="82"/>
        <v> 00:12.49</v>
      </c>
      <c r="E233" s="1" t="s">
        <v>264</v>
      </c>
      <c r="G233" s="1" t="s">
        <v>898</v>
      </c>
      <c r="H233" s="1" t="s">
        <v>899</v>
      </c>
      <c r="I233" s="1" t="s">
        <v>399</v>
      </c>
      <c r="J233" s="1" t="s">
        <v>1170</v>
      </c>
      <c r="K233" s="1" t="s">
        <v>1303</v>
      </c>
      <c r="L233" s="1" t="s">
        <v>267</v>
      </c>
      <c r="M233" s="2" t="str">
        <f t="shared" si="115"/>
        <v>00:12.49</v>
      </c>
      <c r="N233" s="2" t="str">
        <f t="shared" si="116"/>
        <v>00:12.49</v>
      </c>
      <c r="O233" s="2" t="str">
        <f t="shared" si="117"/>
        <v>00:12.49</v>
      </c>
      <c r="P233" s="2" t="str">
        <f t="shared" si="118"/>
        <v>00:12.49</v>
      </c>
      <c r="R233" s="2">
        <f t="shared" si="119"/>
        <v>0.00014736018518518516</v>
      </c>
      <c r="S233" s="2">
        <f t="shared" si="120"/>
        <v>0.00014822075393064812</v>
      </c>
      <c r="T233" s="2" t="str">
        <f t="shared" si="121"/>
        <v>00:12.81</v>
      </c>
      <c r="U233" s="2" t="str">
        <f t="shared" si="122"/>
        <v>00:12.81</v>
      </c>
      <c r="V233" s="3" t="s">
        <v>267</v>
      </c>
      <c r="W233" s="2"/>
    </row>
    <row r="234" spans="3:23" ht="12.75">
      <c r="C234" s="1" t="s">
        <v>539</v>
      </c>
      <c r="D234" s="6" t="str">
        <f t="shared" si="82"/>
        <v> 00:12.49</v>
      </c>
      <c r="E234" s="1" t="s">
        <v>264</v>
      </c>
      <c r="G234" s="1" t="s">
        <v>910</v>
      </c>
      <c r="H234" s="1" t="s">
        <v>911</v>
      </c>
      <c r="I234" s="1" t="s">
        <v>320</v>
      </c>
      <c r="J234" s="1" t="s">
        <v>1788</v>
      </c>
      <c r="K234" s="1" t="s">
        <v>1303</v>
      </c>
      <c r="L234" s="1" t="s">
        <v>267</v>
      </c>
      <c r="M234" s="2" t="str">
        <f t="shared" si="115"/>
        <v>00:12.49</v>
      </c>
      <c r="N234" s="2" t="str">
        <f t="shared" si="116"/>
        <v>00:12.49</v>
      </c>
      <c r="O234" s="2" t="str">
        <f t="shared" si="117"/>
        <v>00:12.49</v>
      </c>
      <c r="P234" s="2" t="str">
        <f t="shared" si="118"/>
        <v>00:12.49</v>
      </c>
      <c r="R234" s="2">
        <f t="shared" si="119"/>
        <v>0.00014736018518518516</v>
      </c>
      <c r="S234" s="2">
        <f t="shared" si="120"/>
        <v>0.00014822075393064812</v>
      </c>
      <c r="T234" s="2" t="str">
        <f t="shared" si="121"/>
        <v>00:12.81</v>
      </c>
      <c r="U234" s="2" t="str">
        <f t="shared" si="122"/>
        <v>00:12.81</v>
      </c>
      <c r="V234" s="3" t="s">
        <v>267</v>
      </c>
      <c r="W234" s="2" t="s">
        <v>22</v>
      </c>
    </row>
    <row r="235" spans="3:23" ht="12.75">
      <c r="C235" s="1" t="s">
        <v>540</v>
      </c>
      <c r="D235" s="6" t="str">
        <f t="shared" si="82"/>
        <v> 00:12.58</v>
      </c>
      <c r="E235" s="1" t="s">
        <v>264</v>
      </c>
      <c r="G235" s="1" t="s">
        <v>705</v>
      </c>
      <c r="H235" s="1" t="s">
        <v>912</v>
      </c>
      <c r="I235" s="1" t="s">
        <v>398</v>
      </c>
      <c r="J235" s="1" t="s">
        <v>2208</v>
      </c>
      <c r="K235" s="1" t="s">
        <v>23</v>
      </c>
      <c r="L235" s="1" t="s">
        <v>267</v>
      </c>
      <c r="M235" s="2" t="str">
        <f t="shared" si="115"/>
        <v>00:12.58</v>
      </c>
      <c r="N235" s="2" t="str">
        <f t="shared" si="116"/>
        <v>00:12.58</v>
      </c>
      <c r="O235" s="2" t="str">
        <f t="shared" si="117"/>
        <v>00:12.58</v>
      </c>
      <c r="P235" s="2" t="str">
        <f t="shared" si="118"/>
        <v>00:12.58</v>
      </c>
      <c r="R235" s="2">
        <f t="shared" si="119"/>
        <v>0.00014840185185185185</v>
      </c>
      <c r="S235" s="2">
        <f t="shared" si="120"/>
        <v>0.0001492685038264815</v>
      </c>
      <c r="T235" s="2" t="str">
        <f t="shared" si="121"/>
        <v>00:12.90</v>
      </c>
      <c r="U235" s="2" t="str">
        <f t="shared" si="122"/>
        <v>00:12.90</v>
      </c>
      <c r="V235" s="3" t="s">
        <v>267</v>
      </c>
      <c r="W235" s="2" t="s">
        <v>1403</v>
      </c>
    </row>
    <row r="236" spans="3:23" ht="12.75">
      <c r="C236" s="1" t="s">
        <v>541</v>
      </c>
      <c r="D236" s="6" t="str">
        <f t="shared" si="82"/>
        <v> 00:12.62</v>
      </c>
      <c r="E236" s="1" t="s">
        <v>264</v>
      </c>
      <c r="G236" s="1" t="s">
        <v>913</v>
      </c>
      <c r="H236" s="1" t="s">
        <v>914</v>
      </c>
      <c r="I236" s="1" t="s">
        <v>346</v>
      </c>
      <c r="J236" s="1" t="s">
        <v>1992</v>
      </c>
      <c r="K236" s="1" t="s">
        <v>1993</v>
      </c>
      <c r="L236" s="1" t="s">
        <v>267</v>
      </c>
      <c r="M236" s="2" t="str">
        <f t="shared" si="115"/>
        <v>00:12.62</v>
      </c>
      <c r="N236" s="2" t="str">
        <f t="shared" si="116"/>
        <v>00:12.62</v>
      </c>
      <c r="O236" s="2" t="str">
        <f t="shared" si="117"/>
        <v>00:12.62</v>
      </c>
      <c r="P236" s="2" t="str">
        <f t="shared" si="118"/>
        <v>00:12.62</v>
      </c>
      <c r="R236" s="2">
        <f t="shared" si="119"/>
        <v>0.00014886481481481479</v>
      </c>
      <c r="S236" s="2">
        <f t="shared" si="120"/>
        <v>0.00014973417044685184</v>
      </c>
      <c r="T236" s="2" t="str">
        <f t="shared" si="121"/>
        <v>00:12.94</v>
      </c>
      <c r="U236" s="2" t="str">
        <f t="shared" si="122"/>
        <v>00:12.94</v>
      </c>
      <c r="V236" s="3" t="s">
        <v>267</v>
      </c>
      <c r="W236" s="2"/>
    </row>
    <row r="237" spans="3:23" ht="12.75">
      <c r="C237" s="1" t="s">
        <v>542</v>
      </c>
      <c r="D237" s="6" t="str">
        <f t="shared" si="82"/>
        <v> 00:12.63</v>
      </c>
      <c r="E237" s="1" t="s">
        <v>264</v>
      </c>
      <c r="G237" s="1" t="s">
        <v>688</v>
      </c>
      <c r="H237" s="1" t="s">
        <v>915</v>
      </c>
      <c r="I237" s="1" t="s">
        <v>412</v>
      </c>
      <c r="J237" s="1" t="s">
        <v>1796</v>
      </c>
      <c r="K237" s="1" t="s">
        <v>1632</v>
      </c>
      <c r="L237" s="1" t="s">
        <v>267</v>
      </c>
      <c r="M237" s="2" t="str">
        <f t="shared" si="115"/>
        <v>00:12.63</v>
      </c>
      <c r="N237" s="2" t="str">
        <f t="shared" si="116"/>
        <v>00:12.63</v>
      </c>
      <c r="O237" s="2" t="str">
        <f t="shared" si="117"/>
        <v>00:12.63</v>
      </c>
      <c r="P237" s="2" t="str">
        <f t="shared" si="118"/>
        <v>00:12.63</v>
      </c>
      <c r="R237" s="2">
        <f t="shared" si="119"/>
        <v>0.00014898055555555555</v>
      </c>
      <c r="S237" s="2">
        <f t="shared" si="120"/>
        <v>0.00014985058710194444</v>
      </c>
      <c r="T237" s="2" t="str">
        <f t="shared" si="121"/>
        <v>00:12.95</v>
      </c>
      <c r="U237" s="2" t="str">
        <f t="shared" si="122"/>
        <v>00:12.95</v>
      </c>
      <c r="V237" s="3" t="s">
        <v>267</v>
      </c>
      <c r="W237" s="2" t="s">
        <v>1670</v>
      </c>
    </row>
    <row r="238" spans="4:23" ht="12.75">
      <c r="D238" s="6" t="str">
        <f t="shared" si="82"/>
        <v>-</v>
      </c>
      <c r="V238" s="3"/>
      <c r="W238" s="2"/>
    </row>
    <row r="239" spans="1:23" ht="12.75">
      <c r="A239" s="1" t="s">
        <v>503</v>
      </c>
      <c r="B239" s="6">
        <v>10</v>
      </c>
      <c r="C239" s="1" t="s">
        <v>533</v>
      </c>
      <c r="D239" s="6" t="str">
        <f t="shared" si="82"/>
        <v> 02:11.13</v>
      </c>
      <c r="E239" s="1" t="s">
        <v>264</v>
      </c>
      <c r="G239" s="1" t="s">
        <v>860</v>
      </c>
      <c r="H239" s="1" t="s">
        <v>861</v>
      </c>
      <c r="I239" s="1" t="s">
        <v>398</v>
      </c>
      <c r="J239" s="1" t="s">
        <v>1782</v>
      </c>
      <c r="K239" s="1" t="s">
        <v>1633</v>
      </c>
      <c r="L239" s="1" t="s">
        <v>267</v>
      </c>
      <c r="M239" s="2" t="str">
        <f aca="true" t="shared" si="123" ref="M239:M248">IF(E239="F",K239,K239+0.0000016)</f>
        <v>02:11.13</v>
      </c>
      <c r="N239" s="2" t="str">
        <f aca="true" t="shared" si="124" ref="N239:N248">IF(L239="Y",M239*0.9942,M239)</f>
        <v>02:11.13</v>
      </c>
      <c r="O239" s="2" t="str">
        <f aca="true" t="shared" si="125" ref="O239:O248">+TEXT(N239,"mm:ss.00")</f>
        <v>02:11.13</v>
      </c>
      <c r="P239" s="2" t="str">
        <f aca="true" t="shared" si="126" ref="P239:P248">IF(E239="F",O239,O239&amp;" f")</f>
        <v>02:11.13</v>
      </c>
      <c r="R239" s="2">
        <f aca="true" t="shared" si="127" ref="R239:R248">IF(E239="F",K239+0.0000016)</f>
        <v>0.0015193083333333336</v>
      </c>
      <c r="S239" s="2">
        <f aca="true" t="shared" si="128" ref="S239:S248">IF(L239="M",R239*1.0058399,R239)</f>
        <v>0.001528180942069167</v>
      </c>
      <c r="T239" s="2" t="str">
        <f aca="true" t="shared" si="129" ref="T239:T248">+TEXT(S239,"mm:ss.00")</f>
        <v>02:12.03</v>
      </c>
      <c r="U239" s="2" t="str">
        <f aca="true" t="shared" si="130" ref="U239:U248">IF(E239="F",T239,T239&amp;" f")</f>
        <v>02:12.03</v>
      </c>
      <c r="V239" s="1" t="s">
        <v>267</v>
      </c>
      <c r="W239" s="2"/>
    </row>
    <row r="240" spans="2:23" ht="12.75">
      <c r="B240" s="6">
        <v>8</v>
      </c>
      <c r="C240" s="1" t="s">
        <v>534</v>
      </c>
      <c r="D240" s="6" t="str">
        <f t="shared" si="82"/>
        <v> 02:12.18</v>
      </c>
      <c r="E240" s="1" t="s">
        <v>264</v>
      </c>
      <c r="G240" s="1" t="s">
        <v>916</v>
      </c>
      <c r="H240" s="1" t="s">
        <v>897</v>
      </c>
      <c r="I240" s="1" t="s">
        <v>325</v>
      </c>
      <c r="J240" s="1" t="s">
        <v>1784</v>
      </c>
      <c r="K240" s="1" t="s">
        <v>1634</v>
      </c>
      <c r="L240" s="1" t="s">
        <v>267</v>
      </c>
      <c r="M240" s="2" t="str">
        <f t="shared" si="123"/>
        <v>02:12.18</v>
      </c>
      <c r="N240" s="2" t="str">
        <f t="shared" si="124"/>
        <v>02:12.18</v>
      </c>
      <c r="O240" s="2" t="str">
        <f>+TEXT(N240,"mm:ss.00")</f>
        <v>02:12.18</v>
      </c>
      <c r="P240" s="2" t="str">
        <f t="shared" si="126"/>
        <v>02:12.18</v>
      </c>
      <c r="R240" s="2">
        <f t="shared" si="127"/>
        <v>0.001531461111111111</v>
      </c>
      <c r="S240" s="2">
        <f t="shared" si="128"/>
        <v>0.0015404046908538888</v>
      </c>
      <c r="T240" s="2" t="str">
        <f>+TEXT(S240,"mm:ss.00")</f>
        <v>02:13.09</v>
      </c>
      <c r="U240" s="2" t="str">
        <f t="shared" si="130"/>
        <v>02:13.09</v>
      </c>
      <c r="V240" s="1" t="s">
        <v>267</v>
      </c>
      <c r="W240" s="2"/>
    </row>
    <row r="241" spans="2:23" ht="12.75">
      <c r="B241" s="6">
        <v>6</v>
      </c>
      <c r="C241" s="1" t="s">
        <v>535</v>
      </c>
      <c r="D241" s="6" t="str">
        <f t="shared" si="82"/>
        <v> 02:12.35</v>
      </c>
      <c r="E241" s="1" t="s">
        <v>264</v>
      </c>
      <c r="G241" s="1" t="s">
        <v>847</v>
      </c>
      <c r="H241" s="1" t="s">
        <v>848</v>
      </c>
      <c r="I241" s="1" t="s">
        <v>334</v>
      </c>
      <c r="J241" s="1" t="s">
        <v>1648</v>
      </c>
      <c r="K241" s="1" t="s">
        <v>1647</v>
      </c>
      <c r="L241" s="1" t="s">
        <v>267</v>
      </c>
      <c r="M241" s="2" t="str">
        <f t="shared" si="123"/>
        <v>02:12.35</v>
      </c>
      <c r="N241" s="2" t="str">
        <f t="shared" si="124"/>
        <v>02:12.35</v>
      </c>
      <c r="O241" s="2" t="str">
        <f t="shared" si="125"/>
        <v>02:12.35</v>
      </c>
      <c r="P241" s="2" t="str">
        <f t="shared" si="126"/>
        <v>02:12.35</v>
      </c>
      <c r="R241" s="2">
        <f t="shared" si="127"/>
        <v>0.001533428703703704</v>
      </c>
      <c r="S241" s="2">
        <f t="shared" si="128"/>
        <v>0.0015423837739904631</v>
      </c>
      <c r="T241" s="2" t="str">
        <f t="shared" si="129"/>
        <v>02:13.26</v>
      </c>
      <c r="U241" s="2" t="str">
        <f t="shared" si="130"/>
        <v>02:13.26</v>
      </c>
      <c r="V241" s="1" t="s">
        <v>267</v>
      </c>
      <c r="W241" s="2"/>
    </row>
    <row r="242" spans="2:23" ht="12.75">
      <c r="B242" s="6">
        <v>4</v>
      </c>
      <c r="C242" s="1" t="s">
        <v>536</v>
      </c>
      <c r="D242" s="6" t="str">
        <f t="shared" si="82"/>
        <v> 02:14.07</v>
      </c>
      <c r="E242" s="1" t="s">
        <v>264</v>
      </c>
      <c r="G242" s="1" t="s">
        <v>917</v>
      </c>
      <c r="H242" s="1" t="s">
        <v>918</v>
      </c>
      <c r="I242" s="1" t="s">
        <v>341</v>
      </c>
      <c r="J242" s="1" t="s">
        <v>1786</v>
      </c>
      <c r="K242" s="1" t="s">
        <v>1635</v>
      </c>
      <c r="L242" s="1" t="s">
        <v>267</v>
      </c>
      <c r="M242" s="2" t="str">
        <f t="shared" si="123"/>
        <v>02:14.07</v>
      </c>
      <c r="N242" s="2" t="str">
        <f t="shared" si="124"/>
        <v>02:14.07</v>
      </c>
      <c r="O242" s="2" t="str">
        <f t="shared" si="125"/>
        <v>02:14.07</v>
      </c>
      <c r="P242" s="2" t="str">
        <f t="shared" si="126"/>
        <v>02:14.07</v>
      </c>
      <c r="R242" s="2">
        <f t="shared" si="127"/>
        <v>0.0015533361111111112</v>
      </c>
      <c r="S242" s="2">
        <f t="shared" si="128"/>
        <v>0.001562407438666389</v>
      </c>
      <c r="T242" s="2" t="str">
        <f t="shared" si="129"/>
        <v>02:14.99</v>
      </c>
      <c r="U242" s="2" t="str">
        <f t="shared" si="130"/>
        <v>02:14.99</v>
      </c>
      <c r="V242" s="1" t="s">
        <v>267</v>
      </c>
      <c r="W242" s="2"/>
    </row>
    <row r="243" spans="2:23" ht="12.75">
      <c r="B243" s="6">
        <v>2</v>
      </c>
      <c r="C243" s="1" t="s">
        <v>537</v>
      </c>
      <c r="D243" s="6" t="str">
        <f t="shared" si="82"/>
        <v> 02:15.53</v>
      </c>
      <c r="E243" s="1" t="s">
        <v>264</v>
      </c>
      <c r="G243" s="1" t="s">
        <v>919</v>
      </c>
      <c r="H243" s="1" t="s">
        <v>920</v>
      </c>
      <c r="I243" s="1" t="s">
        <v>367</v>
      </c>
      <c r="J243" s="1" t="s">
        <v>1788</v>
      </c>
      <c r="K243" s="1" t="s">
        <v>1636</v>
      </c>
      <c r="L243" s="1" t="s">
        <v>267</v>
      </c>
      <c r="M243" s="2" t="str">
        <f t="shared" si="123"/>
        <v>02:15.53</v>
      </c>
      <c r="N243" s="2" t="str">
        <f t="shared" si="124"/>
        <v>02:15.53</v>
      </c>
      <c r="O243" s="2" t="str">
        <f t="shared" si="125"/>
        <v>02:15.53</v>
      </c>
      <c r="P243" s="2" t="str">
        <f t="shared" si="126"/>
        <v>02:15.53</v>
      </c>
      <c r="R243" s="2">
        <f t="shared" si="127"/>
        <v>0.0015702342592592595</v>
      </c>
      <c r="S243" s="2">
        <f t="shared" si="128"/>
        <v>0.0015794042703099077</v>
      </c>
      <c r="T243" s="2" t="str">
        <f t="shared" si="129"/>
        <v>02:16.46</v>
      </c>
      <c r="U243" s="2" t="str">
        <f t="shared" si="130"/>
        <v>02:16.46</v>
      </c>
      <c r="V243" s="1" t="s">
        <v>267</v>
      </c>
      <c r="W243" s="2"/>
    </row>
    <row r="244" spans="2:23" ht="12.75">
      <c r="B244" s="6">
        <v>1</v>
      </c>
      <c r="C244" s="1" t="s">
        <v>538</v>
      </c>
      <c r="D244" s="6" t="str">
        <f t="shared" si="82"/>
        <v> 02:16.20</v>
      </c>
      <c r="E244" s="1" t="s">
        <v>264</v>
      </c>
      <c r="G244" s="1" t="s">
        <v>858</v>
      </c>
      <c r="H244" s="1" t="s">
        <v>859</v>
      </c>
      <c r="I244" s="1" t="s">
        <v>334</v>
      </c>
      <c r="J244" s="1" t="s">
        <v>1790</v>
      </c>
      <c r="K244" s="1" t="s">
        <v>1637</v>
      </c>
      <c r="L244" s="1" t="s">
        <v>267</v>
      </c>
      <c r="M244" s="2" t="str">
        <f>IF(E244="F",K244,K244+0.0000016)</f>
        <v>02:16.20</v>
      </c>
      <c r="N244" s="2" t="str">
        <f>IF(L244="Y",M244*0.9942,M244)</f>
        <v>02:16.20</v>
      </c>
      <c r="O244" s="2" t="str">
        <f t="shared" si="125"/>
        <v>02:16.20</v>
      </c>
      <c r="P244" s="2" t="str">
        <f>IF(E244="F",O244,O244&amp;" f")</f>
        <v>02:16.20</v>
      </c>
      <c r="R244" s="2">
        <f>IF(E244="F",K244+0.0000016)</f>
        <v>0.0015779888888888891</v>
      </c>
      <c r="S244" s="2">
        <f>IF(L244="M",R244*1.0058399,R244)</f>
        <v>0.0015872041862011114</v>
      </c>
      <c r="T244" s="2" t="str">
        <f t="shared" si="129"/>
        <v>02:17.13</v>
      </c>
      <c r="U244" s="2" t="str">
        <f>IF(E244="F",T244,T244&amp;" f")</f>
        <v>02:17.13</v>
      </c>
      <c r="V244" s="1" t="s">
        <v>267</v>
      </c>
      <c r="W244" s="2"/>
    </row>
    <row r="245" spans="3:23" ht="12.75">
      <c r="C245" s="1" t="s">
        <v>539</v>
      </c>
      <c r="D245" s="6" t="str">
        <f t="shared" si="82"/>
        <v> 02:16.96</v>
      </c>
      <c r="E245" s="1" t="s">
        <v>264</v>
      </c>
      <c r="G245" s="1" t="s">
        <v>849</v>
      </c>
      <c r="H245" s="1" t="s">
        <v>850</v>
      </c>
      <c r="I245" s="1" t="s">
        <v>337</v>
      </c>
      <c r="J245" s="1" t="s">
        <v>1973</v>
      </c>
      <c r="K245" s="1" t="s">
        <v>2052</v>
      </c>
      <c r="L245" s="1" t="s">
        <v>267</v>
      </c>
      <c r="M245" s="2" t="str">
        <f t="shared" si="123"/>
        <v>02:16.96</v>
      </c>
      <c r="N245" s="2" t="str">
        <f t="shared" si="124"/>
        <v>02:16.96</v>
      </c>
      <c r="O245" s="2" t="str">
        <f t="shared" si="125"/>
        <v>02:16.96</v>
      </c>
      <c r="P245" s="2" t="str">
        <f t="shared" si="126"/>
        <v>02:16.96</v>
      </c>
      <c r="R245" s="2">
        <f t="shared" si="127"/>
        <v>0.0015867851851851852</v>
      </c>
      <c r="S245" s="2">
        <f t="shared" si="128"/>
        <v>0.0015960518519881482</v>
      </c>
      <c r="T245" s="2" t="str">
        <f t="shared" si="129"/>
        <v>02:17.90</v>
      </c>
      <c r="U245" s="2" t="str">
        <f t="shared" si="130"/>
        <v>02:17.90</v>
      </c>
      <c r="V245" s="1" t="s">
        <v>267</v>
      </c>
      <c r="W245" s="2"/>
    </row>
    <row r="246" spans="3:23" ht="12.75">
      <c r="C246" s="1" t="s">
        <v>540</v>
      </c>
      <c r="D246" s="6" t="str">
        <f t="shared" si="82"/>
        <v> 02:17.06</v>
      </c>
      <c r="E246" s="1" t="s">
        <v>264</v>
      </c>
      <c r="G246" s="1" t="s">
        <v>921</v>
      </c>
      <c r="H246" s="1" t="s">
        <v>922</v>
      </c>
      <c r="I246" s="1" t="s">
        <v>384</v>
      </c>
      <c r="J246" s="1" t="s">
        <v>1796</v>
      </c>
      <c r="K246" s="1" t="s">
        <v>1638</v>
      </c>
      <c r="L246" s="1" t="s">
        <v>267</v>
      </c>
      <c r="M246" s="2" t="str">
        <f>IF(E246="F",K246,K246+0.0000016)</f>
        <v>02:17.06</v>
      </c>
      <c r="N246" s="2" t="str">
        <f>IF(L246="Y",M246*0.9942,M246)</f>
        <v>02:17.06</v>
      </c>
      <c r="O246" s="2" t="str">
        <f t="shared" si="125"/>
        <v>02:17.06</v>
      </c>
      <c r="P246" s="2" t="str">
        <f>IF(E246="F",O246,O246&amp;" f")</f>
        <v>02:17.06</v>
      </c>
      <c r="R246" s="2">
        <f>IF(E246="F",K246+0.0000016)</f>
        <v>0.0015879425925925926</v>
      </c>
      <c r="S246" s="2">
        <f>IF(L246="M",R246*1.0058399,R246)</f>
        <v>0.001597216018539074</v>
      </c>
      <c r="T246" s="2" t="str">
        <f t="shared" si="129"/>
        <v>02:18.00</v>
      </c>
      <c r="U246" s="2" t="str">
        <f>IF(E246="F",T246,T246&amp;" f")</f>
        <v>02:18.00</v>
      </c>
      <c r="V246" s="1" t="s">
        <v>267</v>
      </c>
      <c r="W246" s="2"/>
    </row>
    <row r="247" spans="3:23" ht="12.75">
      <c r="C247" s="1" t="s">
        <v>541</v>
      </c>
      <c r="D247" s="6" t="str">
        <f t="shared" si="82"/>
        <v> 02:18.54 f</v>
      </c>
      <c r="G247" s="1" t="s">
        <v>862</v>
      </c>
      <c r="H247" s="1" t="s">
        <v>863</v>
      </c>
      <c r="I247" s="1" t="s">
        <v>265</v>
      </c>
      <c r="J247" s="1" t="s">
        <v>1203</v>
      </c>
      <c r="K247" s="1" t="s">
        <v>188</v>
      </c>
      <c r="L247" s="1" t="s">
        <v>267</v>
      </c>
      <c r="M247" s="2">
        <f t="shared" si="123"/>
        <v>0.0016034518518518517</v>
      </c>
      <c r="N247" s="2">
        <f t="shared" si="124"/>
        <v>0.0016034518518518517</v>
      </c>
      <c r="O247" s="2" t="str">
        <f t="shared" si="125"/>
        <v>02:18.54</v>
      </c>
      <c r="P247" s="2" t="str">
        <f t="shared" si="126"/>
        <v>02:18.54 f</v>
      </c>
      <c r="R247" s="2" t="b">
        <f t="shared" si="127"/>
        <v>0</v>
      </c>
      <c r="S247" s="2">
        <f t="shared" si="128"/>
        <v>0</v>
      </c>
      <c r="T247" s="2" t="str">
        <f t="shared" si="129"/>
        <v>00:00.00</v>
      </c>
      <c r="U247" s="2" t="str">
        <f t="shared" si="130"/>
        <v>00:00.00 f</v>
      </c>
      <c r="V247" s="1" t="s">
        <v>267</v>
      </c>
      <c r="W247" s="2" t="s">
        <v>236</v>
      </c>
    </row>
    <row r="248" spans="3:23" ht="12.75">
      <c r="C248" s="1" t="s">
        <v>542</v>
      </c>
      <c r="D248" s="6" t="str">
        <f aca="true" t="shared" si="131" ref="D248:D292">IF(V248="Y",IF(L248="Y"," "&amp;U248,U248&amp;"-"),IF(L248="M"," "&amp;P248,P248&amp;"-"))</f>
        <v> 02:18.56</v>
      </c>
      <c r="E248" s="1" t="s">
        <v>264</v>
      </c>
      <c r="G248" s="1" t="s">
        <v>851</v>
      </c>
      <c r="H248" s="1" t="s">
        <v>853</v>
      </c>
      <c r="I248" s="1" t="s">
        <v>344</v>
      </c>
      <c r="J248" s="1" t="s">
        <v>1842</v>
      </c>
      <c r="K248" s="1" t="s">
        <v>1889</v>
      </c>
      <c r="L248" s="1" t="s">
        <v>267</v>
      </c>
      <c r="M248" s="2" t="str">
        <f t="shared" si="123"/>
        <v>02:18.56</v>
      </c>
      <c r="N248" s="2" t="str">
        <f t="shared" si="124"/>
        <v>02:18.56</v>
      </c>
      <c r="O248" s="2" t="str">
        <f t="shared" si="125"/>
        <v>02:18.56</v>
      </c>
      <c r="P248" s="2" t="str">
        <f t="shared" si="126"/>
        <v>02:18.56</v>
      </c>
      <c r="R248" s="2">
        <f t="shared" si="127"/>
        <v>0.0016053037037037038</v>
      </c>
      <c r="S248" s="2">
        <f t="shared" si="128"/>
        <v>0.001614678516802963</v>
      </c>
      <c r="T248" s="2" t="str">
        <f t="shared" si="129"/>
        <v>02:19.51</v>
      </c>
      <c r="U248" s="2" t="str">
        <f t="shared" si="130"/>
        <v>02:19.51</v>
      </c>
      <c r="V248" s="1" t="s">
        <v>267</v>
      </c>
      <c r="W248" s="2"/>
    </row>
    <row r="249" ht="12.75">
      <c r="D249" s="6" t="str">
        <f t="shared" si="131"/>
        <v>-</v>
      </c>
    </row>
    <row r="250" spans="1:23" ht="12.75">
      <c r="A250" s="1" t="s">
        <v>504</v>
      </c>
      <c r="B250" s="6">
        <v>10</v>
      </c>
      <c r="C250" s="1" t="s">
        <v>533</v>
      </c>
      <c r="D250" s="6" t="str">
        <f t="shared" si="131"/>
        <v> 00:44.39</v>
      </c>
      <c r="E250" s="1" t="s">
        <v>264</v>
      </c>
      <c r="G250" s="1" t="s">
        <v>913</v>
      </c>
      <c r="H250" s="1" t="s">
        <v>914</v>
      </c>
      <c r="I250" s="1" t="s">
        <v>346</v>
      </c>
      <c r="J250" s="1" t="s">
        <v>1782</v>
      </c>
      <c r="K250" s="1" t="s">
        <v>1639</v>
      </c>
      <c r="L250" s="1" t="s">
        <v>267</v>
      </c>
      <c r="M250" s="2" t="str">
        <f aca="true" t="shared" si="132" ref="M250:M259">IF(E250="F",K250,K250+0.0000028)</f>
        <v>00:44.39</v>
      </c>
      <c r="N250" s="2" t="str">
        <f aca="true" t="shared" si="133" ref="N250:N259">IF(L250="Y",M250*0.9942,M250)</f>
        <v>00:44.39</v>
      </c>
      <c r="O250" s="2" t="str">
        <f aca="true" t="shared" si="134" ref="O250:O259">+TEXT(N250,"mm:ss.00")</f>
        <v>00:44.39</v>
      </c>
      <c r="P250" s="2" t="str">
        <f aca="true" t="shared" si="135" ref="P250:P259">IF(E250="F",O250,O250&amp;" f")</f>
        <v>00:44.39</v>
      </c>
      <c r="R250" s="2">
        <f aca="true" t="shared" si="136" ref="R250:R259">IF(E250="F",K250+0.0000028)</f>
        <v>0.0005165731481481481</v>
      </c>
      <c r="S250" s="2">
        <f aca="true" t="shared" si="137" ref="S250:S259">IF(L250="M",R250*1.0058399,R250)</f>
        <v>0.0005195898836760185</v>
      </c>
      <c r="T250" s="2" t="str">
        <f aca="true" t="shared" si="138" ref="T250:T259">+TEXT(S250,"mm:ss.00")</f>
        <v>00:44.89</v>
      </c>
      <c r="U250" s="2" t="str">
        <f aca="true" t="shared" si="139" ref="U250:U259">IF(E250="F",T250,T250&amp;" f")</f>
        <v>00:44.89</v>
      </c>
      <c r="V250" s="3" t="s">
        <v>267</v>
      </c>
      <c r="W250" s="2"/>
    </row>
    <row r="251" spans="2:23" ht="12.75">
      <c r="B251" s="6">
        <v>8</v>
      </c>
      <c r="C251" s="1" t="s">
        <v>534</v>
      </c>
      <c r="D251" s="6" t="str">
        <f t="shared" si="131"/>
        <v> 00:44.62</v>
      </c>
      <c r="E251" s="1" t="s">
        <v>264</v>
      </c>
      <c r="G251" s="1" t="s">
        <v>872</v>
      </c>
      <c r="H251" s="1" t="s">
        <v>873</v>
      </c>
      <c r="I251" s="1" t="s">
        <v>413</v>
      </c>
      <c r="J251" s="1" t="s">
        <v>1784</v>
      </c>
      <c r="K251" s="1" t="s">
        <v>1640</v>
      </c>
      <c r="L251" s="1" t="s">
        <v>267</v>
      </c>
      <c r="M251" s="2" t="str">
        <f t="shared" si="132"/>
        <v>00:44.62</v>
      </c>
      <c r="N251" s="2" t="str">
        <f t="shared" si="133"/>
        <v>00:44.62</v>
      </c>
      <c r="O251" s="2" t="str">
        <f t="shared" si="134"/>
        <v>00:44.62</v>
      </c>
      <c r="P251" s="2" t="str">
        <f t="shared" si="135"/>
        <v>00:44.62</v>
      </c>
      <c r="R251" s="2">
        <f t="shared" si="136"/>
        <v>0.0005192351851851851</v>
      </c>
      <c r="S251" s="2">
        <f t="shared" si="137"/>
        <v>0.000522267466743148</v>
      </c>
      <c r="T251" s="2" t="str">
        <f t="shared" si="138"/>
        <v>00:45.12</v>
      </c>
      <c r="U251" s="2" t="str">
        <f t="shared" si="139"/>
        <v>00:45.12</v>
      </c>
      <c r="V251" s="3" t="s">
        <v>267</v>
      </c>
      <c r="W251" s="2"/>
    </row>
    <row r="252" spans="2:23" ht="12.75">
      <c r="B252" s="6">
        <v>6</v>
      </c>
      <c r="C252" s="1" t="s">
        <v>535</v>
      </c>
      <c r="D252" s="6" t="str">
        <f t="shared" si="131"/>
        <v> 00:44.93</v>
      </c>
      <c r="E252" s="1" t="s">
        <v>264</v>
      </c>
      <c r="G252" s="1" t="s">
        <v>923</v>
      </c>
      <c r="H252" s="1" t="s">
        <v>924</v>
      </c>
      <c r="I252" s="1" t="s">
        <v>392</v>
      </c>
      <c r="J252" s="1" t="s">
        <v>203</v>
      </c>
      <c r="K252" s="1" t="s">
        <v>237</v>
      </c>
      <c r="L252" s="1" t="s">
        <v>267</v>
      </c>
      <c r="M252" s="2" t="str">
        <f t="shared" si="132"/>
        <v>00:44.93</v>
      </c>
      <c r="N252" s="2" t="str">
        <f t="shared" si="133"/>
        <v>00:44.93</v>
      </c>
      <c r="O252" s="2" t="str">
        <f t="shared" si="134"/>
        <v>00:44.93</v>
      </c>
      <c r="P252" s="2" t="str">
        <f t="shared" si="135"/>
        <v>00:44.93</v>
      </c>
      <c r="R252" s="2">
        <f t="shared" si="136"/>
        <v>0.0005228231481481481</v>
      </c>
      <c r="S252" s="2">
        <f t="shared" si="137"/>
        <v>0.0005258763830510185</v>
      </c>
      <c r="T252" s="2" t="str">
        <f t="shared" si="138"/>
        <v>00:45.44</v>
      </c>
      <c r="U252" s="2" t="str">
        <f t="shared" si="139"/>
        <v>00:45.44</v>
      </c>
      <c r="V252" s="3" t="s">
        <v>267</v>
      </c>
      <c r="W252" s="2"/>
    </row>
    <row r="253" spans="2:23" ht="12.75">
      <c r="B253" s="6">
        <v>4</v>
      </c>
      <c r="C253" s="1" t="s">
        <v>536</v>
      </c>
      <c r="D253" s="6" t="str">
        <f t="shared" si="131"/>
        <v> 00:45.62</v>
      </c>
      <c r="E253" s="1" t="s">
        <v>264</v>
      </c>
      <c r="G253" s="1" t="s">
        <v>874</v>
      </c>
      <c r="H253" s="1" t="s">
        <v>875</v>
      </c>
      <c r="I253" s="1" t="s">
        <v>344</v>
      </c>
      <c r="J253" s="1" t="s">
        <v>2223</v>
      </c>
      <c r="K253" s="1" t="s">
        <v>38</v>
      </c>
      <c r="L253" s="1" t="s">
        <v>267</v>
      </c>
      <c r="M253" s="2" t="str">
        <f t="shared" si="132"/>
        <v>00:45.62</v>
      </c>
      <c r="N253" s="2" t="str">
        <f t="shared" si="133"/>
        <v>00:45.62</v>
      </c>
      <c r="O253" s="2" t="str">
        <f t="shared" si="134"/>
        <v>00:45.62</v>
      </c>
      <c r="P253" s="2" t="str">
        <f t="shared" si="135"/>
        <v>00:45.62</v>
      </c>
      <c r="R253" s="2">
        <f t="shared" si="136"/>
        <v>0.0005308092592592592</v>
      </c>
      <c r="S253" s="2">
        <f t="shared" si="137"/>
        <v>0.0005339091322524073</v>
      </c>
      <c r="T253" s="2" t="str">
        <f t="shared" si="138"/>
        <v>00:46.13</v>
      </c>
      <c r="U253" s="2" t="str">
        <f t="shared" si="139"/>
        <v>00:46.13</v>
      </c>
      <c r="V253" s="3" t="s">
        <v>267</v>
      </c>
      <c r="W253" s="2"/>
    </row>
    <row r="254" spans="2:23" ht="12.75">
      <c r="B254" s="6">
        <v>2</v>
      </c>
      <c r="C254" s="1" t="s">
        <v>537</v>
      </c>
      <c r="D254" s="6" t="str">
        <f t="shared" si="131"/>
        <v> 00:46.02</v>
      </c>
      <c r="E254" s="1" t="s">
        <v>264</v>
      </c>
      <c r="G254" s="1" t="s">
        <v>925</v>
      </c>
      <c r="H254" s="1" t="s">
        <v>926</v>
      </c>
      <c r="I254" s="1" t="s">
        <v>325</v>
      </c>
      <c r="J254" s="1" t="s">
        <v>2208</v>
      </c>
      <c r="K254" s="1" t="s">
        <v>39</v>
      </c>
      <c r="L254" s="1" t="s">
        <v>267</v>
      </c>
      <c r="M254" s="2" t="str">
        <f t="shared" si="132"/>
        <v>00:46.02</v>
      </c>
      <c r="N254" s="2" t="str">
        <f t="shared" si="133"/>
        <v>00:46.02</v>
      </c>
      <c r="O254" s="2" t="str">
        <f t="shared" si="134"/>
        <v>00:46.02</v>
      </c>
      <c r="P254" s="2" t="str">
        <f t="shared" si="135"/>
        <v>00:46.02</v>
      </c>
      <c r="R254" s="2">
        <f t="shared" si="136"/>
        <v>0.0005354388888888889</v>
      </c>
      <c r="S254" s="2">
        <f t="shared" si="137"/>
        <v>0.0005385657984561111</v>
      </c>
      <c r="T254" s="2" t="str">
        <f t="shared" si="138"/>
        <v>00:46.53</v>
      </c>
      <c r="U254" s="2" t="str">
        <f t="shared" si="139"/>
        <v>00:46.53</v>
      </c>
      <c r="V254" s="3" t="s">
        <v>267</v>
      </c>
      <c r="W254" s="2"/>
    </row>
    <row r="255" spans="2:23" ht="12.75">
      <c r="B255" s="6">
        <v>1</v>
      </c>
      <c r="C255" s="1" t="s">
        <v>538</v>
      </c>
      <c r="D255" s="6" t="str">
        <f t="shared" si="131"/>
        <v> 00:46.07</v>
      </c>
      <c r="E255" s="1" t="s">
        <v>264</v>
      </c>
      <c r="G255" s="1" t="s">
        <v>927</v>
      </c>
      <c r="H255" s="1" t="s">
        <v>928</v>
      </c>
      <c r="I255" s="1" t="s">
        <v>365</v>
      </c>
      <c r="J255" s="1" t="s">
        <v>1678</v>
      </c>
      <c r="K255" s="1" t="s">
        <v>1474</v>
      </c>
      <c r="L255" s="1" t="s">
        <v>267</v>
      </c>
      <c r="M255" s="2" t="str">
        <f t="shared" si="132"/>
        <v>00:46.07</v>
      </c>
      <c r="N255" s="2" t="str">
        <f t="shared" si="133"/>
        <v>00:46.07</v>
      </c>
      <c r="O255" s="2" t="str">
        <f t="shared" si="134"/>
        <v>00:46.07</v>
      </c>
      <c r="P255" s="2" t="str">
        <f t="shared" si="135"/>
        <v>00:46.07</v>
      </c>
      <c r="R255" s="2">
        <f t="shared" si="136"/>
        <v>0.0005360175925925926</v>
      </c>
      <c r="S255" s="2">
        <f t="shared" si="137"/>
        <v>0.0005391478817315741</v>
      </c>
      <c r="T255" s="2" t="str">
        <f t="shared" si="138"/>
        <v>00:46.58</v>
      </c>
      <c r="U255" s="2" t="str">
        <f t="shared" si="139"/>
        <v>00:46.58</v>
      </c>
      <c r="V255" s="3" t="s">
        <v>267</v>
      </c>
      <c r="W255" s="2"/>
    </row>
    <row r="256" spans="3:23" ht="12.75">
      <c r="C256" s="1" t="s">
        <v>539</v>
      </c>
      <c r="D256" s="6" t="str">
        <f t="shared" si="131"/>
        <v> 00:46.37</v>
      </c>
      <c r="E256" s="1" t="s">
        <v>264</v>
      </c>
      <c r="G256" s="1" t="s">
        <v>929</v>
      </c>
      <c r="H256" s="1" t="s">
        <v>930</v>
      </c>
      <c r="I256" s="1" t="s">
        <v>413</v>
      </c>
      <c r="J256" s="1" t="s">
        <v>1821</v>
      </c>
      <c r="K256" s="1" t="s">
        <v>1641</v>
      </c>
      <c r="L256" s="1" t="s">
        <v>267</v>
      </c>
      <c r="M256" s="2" t="str">
        <f t="shared" si="132"/>
        <v>00:46.37</v>
      </c>
      <c r="N256" s="2" t="str">
        <f t="shared" si="133"/>
        <v>00:46.37</v>
      </c>
      <c r="O256" s="2" t="str">
        <f t="shared" si="134"/>
        <v>00:46.37</v>
      </c>
      <c r="P256" s="2" t="str">
        <f t="shared" si="135"/>
        <v>00:46.37</v>
      </c>
      <c r="R256" s="2">
        <f t="shared" si="136"/>
        <v>0.0005394898148148148</v>
      </c>
      <c r="S256" s="2">
        <f t="shared" si="137"/>
        <v>0.0005426403813843518</v>
      </c>
      <c r="T256" s="2" t="str">
        <f t="shared" si="138"/>
        <v>00:46.88</v>
      </c>
      <c r="U256" s="2" t="str">
        <f t="shared" si="139"/>
        <v>00:46.88</v>
      </c>
      <c r="V256" s="3" t="s">
        <v>267</v>
      </c>
      <c r="W256" s="2"/>
    </row>
    <row r="257" spans="3:23" ht="12.75">
      <c r="C257" s="1" t="s">
        <v>540</v>
      </c>
      <c r="D257" s="6" t="str">
        <f t="shared" si="131"/>
        <v> 00:46.66</v>
      </c>
      <c r="E257" s="1" t="s">
        <v>264</v>
      </c>
      <c r="G257" s="1" t="s">
        <v>931</v>
      </c>
      <c r="H257" s="1" t="s">
        <v>932</v>
      </c>
      <c r="I257" s="1" t="s">
        <v>332</v>
      </c>
      <c r="J257" s="1" t="s">
        <v>41</v>
      </c>
      <c r="K257" s="1" t="s">
        <v>40</v>
      </c>
      <c r="L257" s="1" t="s">
        <v>267</v>
      </c>
      <c r="M257" s="2" t="str">
        <f t="shared" si="132"/>
        <v>00:46.66</v>
      </c>
      <c r="N257" s="2" t="str">
        <f t="shared" si="133"/>
        <v>00:46.66</v>
      </c>
      <c r="O257" s="2" t="str">
        <f t="shared" si="134"/>
        <v>00:46.66</v>
      </c>
      <c r="P257" s="2" t="str">
        <f t="shared" si="135"/>
        <v>00:46.66</v>
      </c>
      <c r="R257" s="2">
        <f t="shared" si="136"/>
        <v>0.0005428462962962962</v>
      </c>
      <c r="S257" s="2">
        <f t="shared" si="137"/>
        <v>0.000546016464382037</v>
      </c>
      <c r="T257" s="2" t="str">
        <f t="shared" si="138"/>
        <v>00:47.18</v>
      </c>
      <c r="U257" s="2" t="str">
        <f t="shared" si="139"/>
        <v>00:47.18</v>
      </c>
      <c r="V257" s="3" t="s">
        <v>267</v>
      </c>
      <c r="W257" s="2"/>
    </row>
    <row r="258" spans="3:23" ht="12.75">
      <c r="C258" s="1" t="s">
        <v>541</v>
      </c>
      <c r="D258" s="6" t="str">
        <f t="shared" si="131"/>
        <v> 00:46.87</v>
      </c>
      <c r="E258" s="1" t="s">
        <v>264</v>
      </c>
      <c r="G258" s="1" t="s">
        <v>886</v>
      </c>
      <c r="H258" s="1" t="s">
        <v>887</v>
      </c>
      <c r="I258" s="1" t="s">
        <v>402</v>
      </c>
      <c r="J258" s="1" t="s">
        <v>1896</v>
      </c>
      <c r="K258" s="1" t="s">
        <v>1925</v>
      </c>
      <c r="L258" s="1" t="s">
        <v>267</v>
      </c>
      <c r="M258" s="2" t="str">
        <f t="shared" si="132"/>
        <v>00:46.87</v>
      </c>
      <c r="N258" s="2" t="str">
        <f t="shared" si="133"/>
        <v>00:46.87</v>
      </c>
      <c r="O258" s="2" t="str">
        <f t="shared" si="134"/>
        <v>00:46.87</v>
      </c>
      <c r="P258" s="2" t="str">
        <f t="shared" si="135"/>
        <v>00:46.87</v>
      </c>
      <c r="R258" s="2">
        <f t="shared" si="136"/>
        <v>0.0005452768518518518</v>
      </c>
      <c r="S258" s="2">
        <f t="shared" si="137"/>
        <v>0.0005484612141389814</v>
      </c>
      <c r="T258" s="2" t="str">
        <f t="shared" si="138"/>
        <v>00:47.39</v>
      </c>
      <c r="U258" s="2" t="str">
        <f t="shared" si="139"/>
        <v>00:47.39</v>
      </c>
      <c r="V258" s="3" t="s">
        <v>267</v>
      </c>
      <c r="W258" s="2"/>
    </row>
    <row r="259" spans="3:23" ht="12.75">
      <c r="C259" s="1" t="s">
        <v>542</v>
      </c>
      <c r="D259" s="6" t="str">
        <f t="shared" si="131"/>
        <v> 00:47.19</v>
      </c>
      <c r="E259" s="1" t="s">
        <v>264</v>
      </c>
      <c r="G259" s="1" t="s">
        <v>933</v>
      </c>
      <c r="H259" s="1" t="s">
        <v>934</v>
      </c>
      <c r="I259" s="1" t="s">
        <v>357</v>
      </c>
      <c r="J259" s="1" t="s">
        <v>1488</v>
      </c>
      <c r="K259" s="1" t="s">
        <v>1511</v>
      </c>
      <c r="L259" s="1" t="s">
        <v>267</v>
      </c>
      <c r="M259" s="2" t="str">
        <f t="shared" si="132"/>
        <v>00:47.19</v>
      </c>
      <c r="N259" s="2" t="str">
        <f t="shared" si="133"/>
        <v>00:47.19</v>
      </c>
      <c r="O259" s="2" t="str">
        <f t="shared" si="134"/>
        <v>00:47.19</v>
      </c>
      <c r="P259" s="2" t="str">
        <f t="shared" si="135"/>
        <v>00:47.19</v>
      </c>
      <c r="R259" s="2">
        <f t="shared" si="136"/>
        <v>0.0005489805555555555</v>
      </c>
      <c r="S259" s="2">
        <f t="shared" si="137"/>
        <v>0.0005521865471019443</v>
      </c>
      <c r="T259" s="2" t="str">
        <f t="shared" si="138"/>
        <v>00:47.71</v>
      </c>
      <c r="U259" s="2" t="str">
        <f t="shared" si="139"/>
        <v>00:47.71</v>
      </c>
      <c r="V259" s="3" t="s">
        <v>267</v>
      </c>
      <c r="W259" s="2"/>
    </row>
    <row r="260" ht="12.75">
      <c r="D260" s="6" t="str">
        <f t="shared" si="131"/>
        <v>-</v>
      </c>
    </row>
    <row r="261" spans="1:23" ht="12.75">
      <c r="A261" s="1" t="s">
        <v>506</v>
      </c>
      <c r="B261" s="6">
        <v>10</v>
      </c>
      <c r="C261" s="1" t="s">
        <v>533</v>
      </c>
      <c r="D261" s="6" t="str">
        <f t="shared" si="131"/>
        <v> 00:24.68</v>
      </c>
      <c r="E261" s="1" t="s">
        <v>264</v>
      </c>
      <c r="G261" s="1" t="s">
        <v>888</v>
      </c>
      <c r="H261" s="1" t="s">
        <v>889</v>
      </c>
      <c r="I261" s="1" t="s">
        <v>334</v>
      </c>
      <c r="J261" s="1" t="s">
        <v>2134</v>
      </c>
      <c r="K261" s="1" t="s">
        <v>2133</v>
      </c>
      <c r="L261" s="1" t="s">
        <v>267</v>
      </c>
      <c r="M261" s="2" t="str">
        <f aca="true" t="shared" si="140" ref="M261:M270">IF(E261="F",K261,K261+0.0000028)</f>
        <v>00:24.68</v>
      </c>
      <c r="N261" s="2" t="str">
        <f aca="true" t="shared" si="141" ref="N261:N270">IF(L261="Y",M261*0.9942,M261)</f>
        <v>00:24.68</v>
      </c>
      <c r="O261" s="2" t="str">
        <f aca="true" t="shared" si="142" ref="O261:O270">+TEXT(N261,"mm:ss.00")</f>
        <v>00:24.68</v>
      </c>
      <c r="P261" s="2" t="str">
        <f aca="true" t="shared" si="143" ref="P261:P270">IF(E261="F",O261,O261&amp;" f")</f>
        <v>00:24.68</v>
      </c>
      <c r="R261" s="2">
        <f aca="true" t="shared" si="144" ref="R261:R270">IF(E261="F",K261+0.0000028)</f>
        <v>0.00028844814814814817</v>
      </c>
      <c r="S261" s="2">
        <f aca="true" t="shared" si="145" ref="S261:S270">IF(L261="M",R261*1.0058399,R261)</f>
        <v>0.0002901326564885185</v>
      </c>
      <c r="T261" s="2" t="str">
        <f aca="true" t="shared" si="146" ref="T261:T270">+TEXT(S261,"mm:ss.00")</f>
        <v>00:25.07</v>
      </c>
      <c r="U261" s="2" t="str">
        <f aca="true" t="shared" si="147" ref="U261:U270">IF(E261="F",T261,T261&amp;" f")</f>
        <v>00:25.07</v>
      </c>
      <c r="V261" s="3" t="s">
        <v>267</v>
      </c>
      <c r="W261" s="2"/>
    </row>
    <row r="262" spans="2:23" ht="12.75">
      <c r="B262" s="6">
        <v>8</v>
      </c>
      <c r="C262" s="1" t="s">
        <v>534</v>
      </c>
      <c r="D262" s="6" t="str">
        <f t="shared" si="131"/>
        <v> 00:24.89</v>
      </c>
      <c r="E262" s="1" t="s">
        <v>264</v>
      </c>
      <c r="G262" s="1" t="s">
        <v>904</v>
      </c>
      <c r="H262" s="1" t="s">
        <v>905</v>
      </c>
      <c r="I262" s="1" t="s">
        <v>399</v>
      </c>
      <c r="J262" s="1" t="s">
        <v>2210</v>
      </c>
      <c r="K262" s="1" t="s">
        <v>45</v>
      </c>
      <c r="L262" s="1" t="s">
        <v>267</v>
      </c>
      <c r="M262" s="2" t="str">
        <f t="shared" si="140"/>
        <v>00:24.89</v>
      </c>
      <c r="N262" s="2" t="str">
        <f t="shared" si="141"/>
        <v>00:24.89</v>
      </c>
      <c r="O262" s="2" t="str">
        <f t="shared" si="142"/>
        <v>00:24.89</v>
      </c>
      <c r="P262" s="2" t="str">
        <f t="shared" si="143"/>
        <v>00:24.89</v>
      </c>
      <c r="R262" s="2">
        <f t="shared" si="144"/>
        <v>0.0002908787037037037</v>
      </c>
      <c r="S262" s="2">
        <f t="shared" si="145"/>
        <v>0.00029257740624546297</v>
      </c>
      <c r="T262" s="2" t="str">
        <f t="shared" si="146"/>
        <v>00:25.28</v>
      </c>
      <c r="U262" s="2" t="str">
        <f t="shared" si="147"/>
        <v>00:25.28</v>
      </c>
      <c r="V262" s="3" t="s">
        <v>267</v>
      </c>
      <c r="W262" s="2" t="s">
        <v>1405</v>
      </c>
    </row>
    <row r="263" spans="2:23" ht="12.75">
      <c r="B263" s="6">
        <v>6</v>
      </c>
      <c r="C263" s="1" t="s">
        <v>535</v>
      </c>
      <c r="D263" s="6" t="str">
        <f t="shared" si="131"/>
        <v> 00:25.39</v>
      </c>
      <c r="E263" s="1" t="s">
        <v>264</v>
      </c>
      <c r="G263" s="1" t="s">
        <v>892</v>
      </c>
      <c r="H263" s="1" t="s">
        <v>893</v>
      </c>
      <c r="I263" s="1" t="s">
        <v>341</v>
      </c>
      <c r="J263" s="1" t="s">
        <v>1488</v>
      </c>
      <c r="K263" s="1" t="s">
        <v>1504</v>
      </c>
      <c r="L263" s="1" t="s">
        <v>267</v>
      </c>
      <c r="M263" s="2" t="str">
        <f t="shared" si="140"/>
        <v>00:25.39</v>
      </c>
      <c r="N263" s="2" t="str">
        <f t="shared" si="141"/>
        <v>00:25.39</v>
      </c>
      <c r="O263" s="2" t="str">
        <f t="shared" si="142"/>
        <v>00:25.39</v>
      </c>
      <c r="P263" s="2" t="str">
        <f t="shared" si="143"/>
        <v>00:25.39</v>
      </c>
      <c r="R263" s="2">
        <f t="shared" si="144"/>
        <v>0.00029666574074074077</v>
      </c>
      <c r="S263" s="2">
        <f t="shared" si="145"/>
        <v>0.0002983982390000926</v>
      </c>
      <c r="T263" s="2" t="str">
        <f t="shared" si="146"/>
        <v>00:25.78</v>
      </c>
      <c r="U263" s="2" t="str">
        <f t="shared" si="147"/>
        <v>00:25.78</v>
      </c>
      <c r="V263" s="3" t="s">
        <v>267</v>
      </c>
      <c r="W263" s="2"/>
    </row>
    <row r="264" spans="2:23" ht="12.75">
      <c r="B264" s="6">
        <v>4</v>
      </c>
      <c r="C264" s="1" t="s">
        <v>536</v>
      </c>
      <c r="D264" s="6" t="str">
        <f t="shared" si="131"/>
        <v> 00:25.48</v>
      </c>
      <c r="E264" s="1" t="s">
        <v>264</v>
      </c>
      <c r="G264" s="1" t="s">
        <v>894</v>
      </c>
      <c r="H264" s="1" t="s">
        <v>739</v>
      </c>
      <c r="I264" s="1" t="s">
        <v>332</v>
      </c>
      <c r="J264" s="1" t="s">
        <v>1516</v>
      </c>
      <c r="K264" s="1" t="s">
        <v>1529</v>
      </c>
      <c r="L264" s="1" t="s">
        <v>267</v>
      </c>
      <c r="M264" s="2" t="str">
        <f t="shared" si="140"/>
        <v>00:25.48</v>
      </c>
      <c r="N264" s="2" t="str">
        <f t="shared" si="141"/>
        <v>00:25.48</v>
      </c>
      <c r="O264" s="2" t="str">
        <f t="shared" si="142"/>
        <v>00:25.48</v>
      </c>
      <c r="P264" s="2" t="str">
        <f t="shared" si="143"/>
        <v>00:25.48</v>
      </c>
      <c r="R264" s="2">
        <f t="shared" si="144"/>
        <v>0.0002977074074074074</v>
      </c>
      <c r="S264" s="2">
        <f t="shared" si="145"/>
        <v>0.00029944598889592594</v>
      </c>
      <c r="T264" s="2" t="str">
        <f t="shared" si="146"/>
        <v>00:25.87</v>
      </c>
      <c r="U264" s="2" t="str">
        <f t="shared" si="147"/>
        <v>00:25.87</v>
      </c>
      <c r="V264" s="3" t="s">
        <v>267</v>
      </c>
      <c r="W264" s="2"/>
    </row>
    <row r="265" spans="2:23" ht="12.75">
      <c r="B265" s="6">
        <v>2</v>
      </c>
      <c r="C265" s="1" t="s">
        <v>537</v>
      </c>
      <c r="D265" s="6" t="str">
        <f t="shared" si="131"/>
        <v> 00:25.51</v>
      </c>
      <c r="E265" s="1" t="s">
        <v>264</v>
      </c>
      <c r="G265" s="1" t="s">
        <v>906</v>
      </c>
      <c r="H265" s="1" t="s">
        <v>907</v>
      </c>
      <c r="I265" s="1" t="s">
        <v>429</v>
      </c>
      <c r="J265" s="1" t="s">
        <v>87</v>
      </c>
      <c r="K265" s="1" t="s">
        <v>125</v>
      </c>
      <c r="L265" s="1" t="s">
        <v>267</v>
      </c>
      <c r="M265" s="2" t="str">
        <f t="shared" si="140"/>
        <v>00:25.51</v>
      </c>
      <c r="N265" s="2" t="str">
        <f t="shared" si="141"/>
        <v>00:25.51</v>
      </c>
      <c r="O265" s="2" t="str">
        <f t="shared" si="142"/>
        <v>00:25.51</v>
      </c>
      <c r="P265" s="2" t="str">
        <f t="shared" si="143"/>
        <v>00:25.51</v>
      </c>
      <c r="R265" s="2">
        <f t="shared" si="144"/>
        <v>0.00029805462962962965</v>
      </c>
      <c r="S265" s="2">
        <f t="shared" si="145"/>
        <v>0.0002997952388612037</v>
      </c>
      <c r="T265" s="2" t="str">
        <f t="shared" si="146"/>
        <v>00:25.90</v>
      </c>
      <c r="U265" s="2" t="str">
        <f t="shared" si="147"/>
        <v>00:25.90</v>
      </c>
      <c r="V265" s="3" t="s">
        <v>267</v>
      </c>
      <c r="W265" s="2" t="s">
        <v>1406</v>
      </c>
    </row>
    <row r="266" spans="2:23" ht="12.75">
      <c r="B266" s="6">
        <v>1</v>
      </c>
      <c r="C266" s="1" t="s">
        <v>538</v>
      </c>
      <c r="D266" s="6" t="str">
        <f t="shared" si="131"/>
        <v> 00:25.67</v>
      </c>
      <c r="E266" s="1" t="s">
        <v>264</v>
      </c>
      <c r="G266" s="1" t="s">
        <v>705</v>
      </c>
      <c r="H266" s="1" t="s">
        <v>912</v>
      </c>
      <c r="I266" s="1" t="s">
        <v>398</v>
      </c>
      <c r="J266" s="1" t="s">
        <v>2107</v>
      </c>
      <c r="K266" s="1" t="s">
        <v>2144</v>
      </c>
      <c r="L266" s="1" t="s">
        <v>267</v>
      </c>
      <c r="M266" s="2" t="str">
        <f t="shared" si="140"/>
        <v>00:25.67</v>
      </c>
      <c r="N266" s="2" t="str">
        <f t="shared" si="141"/>
        <v>00:25.67</v>
      </c>
      <c r="O266" s="2" t="str">
        <f t="shared" si="142"/>
        <v>00:25.67</v>
      </c>
      <c r="P266" s="2" t="str">
        <f t="shared" si="143"/>
        <v>00:25.67</v>
      </c>
      <c r="R266" s="2">
        <f t="shared" si="144"/>
        <v>0.0002999064814814815</v>
      </c>
      <c r="S266" s="2">
        <f t="shared" si="145"/>
        <v>0.0003016579053426852</v>
      </c>
      <c r="T266" s="2" t="str">
        <f t="shared" si="146"/>
        <v>00:26.06</v>
      </c>
      <c r="U266" s="2" t="str">
        <f t="shared" si="147"/>
        <v>00:26.06</v>
      </c>
      <c r="V266" s="3" t="s">
        <v>267</v>
      </c>
      <c r="W266" s="2" t="s">
        <v>1407</v>
      </c>
    </row>
    <row r="267" spans="3:23" ht="12.75">
      <c r="C267" s="1" t="s">
        <v>539</v>
      </c>
      <c r="D267" s="6" t="str">
        <f t="shared" si="131"/>
        <v> 00:25.79</v>
      </c>
      <c r="E267" s="1" t="s">
        <v>264</v>
      </c>
      <c r="G267" s="1" t="s">
        <v>688</v>
      </c>
      <c r="H267" s="1" t="s">
        <v>915</v>
      </c>
      <c r="I267" s="1" t="s">
        <v>412</v>
      </c>
      <c r="J267" s="1" t="s">
        <v>2208</v>
      </c>
      <c r="K267" s="1" t="s">
        <v>46</v>
      </c>
      <c r="L267" s="1" t="s">
        <v>267</v>
      </c>
      <c r="M267" s="2" t="str">
        <f t="shared" si="140"/>
        <v>00:25.79</v>
      </c>
      <c r="N267" s="2" t="str">
        <f t="shared" si="141"/>
        <v>00:25.79</v>
      </c>
      <c r="O267" s="2" t="str">
        <f t="shared" si="142"/>
        <v>00:25.79</v>
      </c>
      <c r="P267" s="2" t="str">
        <f t="shared" si="143"/>
        <v>00:25.79</v>
      </c>
      <c r="R267" s="2">
        <f t="shared" si="144"/>
        <v>0.00030129537037037037</v>
      </c>
      <c r="S267" s="2">
        <f t="shared" si="145"/>
        <v>0.0003030549052037963</v>
      </c>
      <c r="T267" s="2" t="str">
        <f t="shared" si="146"/>
        <v>00:26.18</v>
      </c>
      <c r="U267" s="2" t="str">
        <f t="shared" si="147"/>
        <v>00:26.18</v>
      </c>
      <c r="V267" s="3" t="s">
        <v>267</v>
      </c>
      <c r="W267" s="2"/>
    </row>
    <row r="268" spans="3:23" ht="12.75">
      <c r="C268" s="1" t="s">
        <v>540</v>
      </c>
      <c r="D268" s="6" t="str">
        <f t="shared" si="131"/>
        <v> 00:25.97</v>
      </c>
      <c r="E268" s="1" t="s">
        <v>264</v>
      </c>
      <c r="G268" s="1" t="s">
        <v>935</v>
      </c>
      <c r="H268" s="1" t="s">
        <v>936</v>
      </c>
      <c r="I268" s="1" t="s">
        <v>265</v>
      </c>
      <c r="J268" s="1" t="s">
        <v>203</v>
      </c>
      <c r="K268" s="1" t="s">
        <v>2146</v>
      </c>
      <c r="L268" s="1" t="s">
        <v>267</v>
      </c>
      <c r="M268" s="2" t="str">
        <f t="shared" si="140"/>
        <v>00:25.97</v>
      </c>
      <c r="N268" s="2" t="str">
        <f t="shared" si="141"/>
        <v>00:25.97</v>
      </c>
      <c r="O268" s="2" t="str">
        <f t="shared" si="142"/>
        <v>00:25.97</v>
      </c>
      <c r="P268" s="2" t="str">
        <f t="shared" si="143"/>
        <v>00:25.97</v>
      </c>
      <c r="R268" s="2">
        <f t="shared" si="144"/>
        <v>0.0003033787037037037</v>
      </c>
      <c r="S268" s="2">
        <f t="shared" si="145"/>
        <v>0.00030515040499546296</v>
      </c>
      <c r="T268" s="2" t="str">
        <f t="shared" si="146"/>
        <v>00:26.36</v>
      </c>
      <c r="U268" s="2" t="str">
        <f t="shared" si="147"/>
        <v>00:26.36</v>
      </c>
      <c r="V268" s="3" t="s">
        <v>267</v>
      </c>
      <c r="W268" s="2"/>
    </row>
    <row r="269" spans="3:23" ht="12.75">
      <c r="C269" s="1" t="s">
        <v>541</v>
      </c>
      <c r="D269" s="6" t="str">
        <f t="shared" si="131"/>
        <v> 00:25.97</v>
      </c>
      <c r="E269" s="1" t="s">
        <v>264</v>
      </c>
      <c r="G269" s="1" t="s">
        <v>923</v>
      </c>
      <c r="H269" s="1" t="s">
        <v>924</v>
      </c>
      <c r="I269" s="1" t="s">
        <v>392</v>
      </c>
      <c r="J269" s="1" t="s">
        <v>205</v>
      </c>
      <c r="K269" s="1" t="s">
        <v>2146</v>
      </c>
      <c r="L269" s="1" t="s">
        <v>267</v>
      </c>
      <c r="M269" s="2" t="str">
        <f t="shared" si="140"/>
        <v>00:25.97</v>
      </c>
      <c r="N269" s="2" t="str">
        <f t="shared" si="141"/>
        <v>00:25.97</v>
      </c>
      <c r="O269" s="2" t="str">
        <f t="shared" si="142"/>
        <v>00:25.97</v>
      </c>
      <c r="P269" s="2" t="str">
        <f t="shared" si="143"/>
        <v>00:25.97</v>
      </c>
      <c r="R269" s="2">
        <f t="shared" si="144"/>
        <v>0.0003033787037037037</v>
      </c>
      <c r="S269" s="2">
        <f t="shared" si="145"/>
        <v>0.00030515040499546296</v>
      </c>
      <c r="T269" s="2" t="str">
        <f t="shared" si="146"/>
        <v>00:26.36</v>
      </c>
      <c r="U269" s="2" t="str">
        <f t="shared" si="147"/>
        <v>00:26.36</v>
      </c>
      <c r="V269" s="3" t="s">
        <v>267</v>
      </c>
      <c r="W269" s="2"/>
    </row>
    <row r="270" spans="3:23" ht="12.75">
      <c r="C270" s="1" t="s">
        <v>542</v>
      </c>
      <c r="D270" s="6" t="str">
        <f t="shared" si="131"/>
        <v> 00:26.04</v>
      </c>
      <c r="E270" s="1" t="s">
        <v>264</v>
      </c>
      <c r="G270" s="1" t="s">
        <v>901</v>
      </c>
      <c r="H270" s="1" t="s">
        <v>863</v>
      </c>
      <c r="I270" s="1" t="s">
        <v>410</v>
      </c>
      <c r="J270" s="1" t="s">
        <v>1515</v>
      </c>
      <c r="K270" s="1" t="s">
        <v>1530</v>
      </c>
      <c r="L270" s="1" t="s">
        <v>267</v>
      </c>
      <c r="M270" s="2" t="str">
        <f t="shared" si="140"/>
        <v>00:26.04</v>
      </c>
      <c r="N270" s="2" t="str">
        <f t="shared" si="141"/>
        <v>00:26.04</v>
      </c>
      <c r="O270" s="2" t="str">
        <f t="shared" si="142"/>
        <v>00:26.04</v>
      </c>
      <c r="P270" s="2" t="str">
        <f t="shared" si="143"/>
        <v>00:26.04</v>
      </c>
      <c r="R270" s="2">
        <f t="shared" si="144"/>
        <v>0.00030418888888888887</v>
      </c>
      <c r="S270" s="2">
        <f t="shared" si="145"/>
        <v>0.0003059653215811111</v>
      </c>
      <c r="T270" s="2" t="str">
        <f t="shared" si="146"/>
        <v>00:26.44</v>
      </c>
      <c r="U270" s="2" t="str">
        <f t="shared" si="147"/>
        <v>00:26.44</v>
      </c>
      <c r="V270" s="3" t="s">
        <v>267</v>
      </c>
      <c r="W270" s="2"/>
    </row>
    <row r="271" spans="4:22" ht="12.75">
      <c r="D271" s="6" t="str">
        <f t="shared" si="131"/>
        <v>-</v>
      </c>
      <c r="V271" s="3"/>
    </row>
    <row r="272" spans="1:22" ht="12.75">
      <c r="A272" s="1" t="s">
        <v>521</v>
      </c>
      <c r="B272" s="6">
        <v>10</v>
      </c>
      <c r="C272" s="1" t="s">
        <v>533</v>
      </c>
      <c r="D272" s="6" t="str">
        <f t="shared" si="131"/>
        <v> 10:33.04</v>
      </c>
      <c r="E272" s="1" t="s">
        <v>264</v>
      </c>
      <c r="G272" s="1" t="s">
        <v>854</v>
      </c>
      <c r="H272" s="1" t="s">
        <v>855</v>
      </c>
      <c r="I272" s="1" t="s">
        <v>440</v>
      </c>
      <c r="J272" s="1" t="s">
        <v>256</v>
      </c>
      <c r="K272" s="1" t="s">
        <v>201</v>
      </c>
      <c r="L272" s="1" t="s">
        <v>267</v>
      </c>
      <c r="M272" s="2" t="str">
        <f aca="true" t="shared" si="148" ref="M272:M280">IF(E272="F",K272,K272+0.0000016)</f>
        <v>10:33.04</v>
      </c>
      <c r="N272" s="2" t="str">
        <f aca="true" t="shared" si="149" ref="N272:N281">IF(L272="Y",M272*0.9942,M272)</f>
        <v>10:33.04</v>
      </c>
      <c r="O272" s="2" t="str">
        <f aca="true" t="shared" si="150" ref="O272:O281">+TEXT(N272,"mm:ss.00")</f>
        <v>10:33.04</v>
      </c>
      <c r="P272" s="2" t="str">
        <f aca="true" t="shared" si="151" ref="P272:P280">IF(E272="F",O272,O272&amp;" f")</f>
        <v>10:33.04</v>
      </c>
      <c r="R272" s="2">
        <f aca="true" t="shared" si="152" ref="R272:R280">IF(E272="F",K272+0.0000016)</f>
        <v>0.007328451851851852</v>
      </c>
      <c r="S272" s="2">
        <f aca="true" t="shared" si="153" ref="S272:S281">IF(L272="M",R272*1.0058399,R272)</f>
        <v>0.007371249277821482</v>
      </c>
      <c r="T272" s="2" t="str">
        <f aca="true" t="shared" si="154" ref="T272:T281">+TEXT(S272,"mm:ss.00")</f>
        <v>10:36.88</v>
      </c>
      <c r="U272" s="2" t="str">
        <f aca="true" t="shared" si="155" ref="U272:U280">IF(E272="F",T272,T272&amp;" f")</f>
        <v>10:36.88</v>
      </c>
      <c r="V272" s="1" t="s">
        <v>267</v>
      </c>
    </row>
    <row r="273" spans="2:22" ht="12.75">
      <c r="B273" s="6">
        <v>8</v>
      </c>
      <c r="C273" s="1" t="s">
        <v>534</v>
      </c>
      <c r="D273" s="6" t="str">
        <f t="shared" si="131"/>
        <v> 10:43.07</v>
      </c>
      <c r="E273" s="1" t="s">
        <v>264</v>
      </c>
      <c r="G273" s="1" t="s">
        <v>937</v>
      </c>
      <c r="H273" s="1" t="s">
        <v>938</v>
      </c>
      <c r="I273" s="1" t="s">
        <v>352</v>
      </c>
      <c r="J273" s="1" t="s">
        <v>1782</v>
      </c>
      <c r="K273" s="1" t="s">
        <v>1409</v>
      </c>
      <c r="L273" s="1" t="s">
        <v>267</v>
      </c>
      <c r="M273" s="2" t="str">
        <f t="shared" si="148"/>
        <v>10:43.07</v>
      </c>
      <c r="N273" s="2" t="str">
        <f t="shared" si="149"/>
        <v>10:43.07</v>
      </c>
      <c r="O273" s="2" t="str">
        <f t="shared" si="150"/>
        <v>10:43.07</v>
      </c>
      <c r="P273" s="2" t="str">
        <f t="shared" si="151"/>
        <v>10:43.07</v>
      </c>
      <c r="R273" s="2">
        <f t="shared" si="152"/>
        <v>0.007444539814814815</v>
      </c>
      <c r="S273" s="2">
        <f t="shared" si="153"/>
        <v>0.007488015182879352</v>
      </c>
      <c r="T273" s="2" t="str">
        <f t="shared" si="154"/>
        <v>10:46.96</v>
      </c>
      <c r="U273" s="2" t="str">
        <f t="shared" si="155"/>
        <v>10:46.96</v>
      </c>
      <c r="V273" s="1" t="s">
        <v>267</v>
      </c>
    </row>
    <row r="274" spans="2:22" ht="12.75">
      <c r="B274" s="6">
        <v>6</v>
      </c>
      <c r="C274" s="1" t="s">
        <v>535</v>
      </c>
      <c r="D274" s="6" t="str">
        <f t="shared" si="131"/>
        <v> 10:43.19</v>
      </c>
      <c r="E274" s="1" t="s">
        <v>264</v>
      </c>
      <c r="G274" s="1" t="s">
        <v>847</v>
      </c>
      <c r="H274" s="1" t="s">
        <v>848</v>
      </c>
      <c r="I274" s="1" t="s">
        <v>334</v>
      </c>
      <c r="J274" s="1" t="s">
        <v>2024</v>
      </c>
      <c r="K274" s="1" t="s">
        <v>2060</v>
      </c>
      <c r="L274" s="1" t="s">
        <v>267</v>
      </c>
      <c r="M274" s="2" t="str">
        <f t="shared" si="148"/>
        <v>10:43.19</v>
      </c>
      <c r="N274" s="2" t="str">
        <f t="shared" si="149"/>
        <v>10:43.19</v>
      </c>
      <c r="O274" s="2" t="str">
        <f t="shared" si="150"/>
        <v>10:43.19</v>
      </c>
      <c r="P274" s="2" t="str">
        <f t="shared" si="151"/>
        <v>10:43.19</v>
      </c>
      <c r="R274" s="2">
        <f t="shared" si="152"/>
        <v>0.007445928703703704</v>
      </c>
      <c r="S274" s="2">
        <f t="shared" si="153"/>
        <v>0.007489412182740463</v>
      </c>
      <c r="T274" s="2" t="str">
        <f t="shared" si="154"/>
        <v>10:47.09</v>
      </c>
      <c r="U274" s="2" t="str">
        <f t="shared" si="155"/>
        <v>10:47.09</v>
      </c>
      <c r="V274" s="1" t="s">
        <v>267</v>
      </c>
    </row>
    <row r="275" spans="2:22" ht="12.75">
      <c r="B275" s="6">
        <v>4</v>
      </c>
      <c r="C275" s="1" t="s">
        <v>536</v>
      </c>
      <c r="D275" s="6" t="str">
        <f t="shared" si="131"/>
        <v> 10:45.01</v>
      </c>
      <c r="E275" s="1" t="s">
        <v>264</v>
      </c>
      <c r="G275" s="1" t="s">
        <v>856</v>
      </c>
      <c r="H275" s="1" t="s">
        <v>857</v>
      </c>
      <c r="I275" s="1" t="s">
        <v>367</v>
      </c>
      <c r="J275" s="1" t="s">
        <v>258</v>
      </c>
      <c r="K275" s="1" t="s">
        <v>257</v>
      </c>
      <c r="L275" s="1" t="s">
        <v>267</v>
      </c>
      <c r="M275" s="2" t="str">
        <f t="shared" si="148"/>
        <v>10:45.01</v>
      </c>
      <c r="N275" s="2" t="str">
        <f t="shared" si="149"/>
        <v>10:45.01</v>
      </c>
      <c r="O275" s="2" t="str">
        <f t="shared" si="150"/>
        <v>10:45.01</v>
      </c>
      <c r="P275" s="2" t="str">
        <f t="shared" si="151"/>
        <v>10:45.01</v>
      </c>
      <c r="R275" s="2">
        <f t="shared" si="152"/>
        <v>0.007466993518518518</v>
      </c>
      <c r="S275" s="2">
        <f t="shared" si="153"/>
        <v>0.007510600013967314</v>
      </c>
      <c r="T275" s="2" t="str">
        <f t="shared" si="154"/>
        <v>10:48.92</v>
      </c>
      <c r="U275" s="2" t="str">
        <f t="shared" si="155"/>
        <v>10:48.92</v>
      </c>
      <c r="V275" s="1" t="s">
        <v>267</v>
      </c>
    </row>
    <row r="276" spans="2:22" ht="12.75">
      <c r="B276" s="6">
        <v>2</v>
      </c>
      <c r="C276" s="1" t="s">
        <v>537</v>
      </c>
      <c r="D276" s="6" t="str">
        <f t="shared" si="131"/>
        <v> 10:48.44</v>
      </c>
      <c r="E276" s="1" t="s">
        <v>264</v>
      </c>
      <c r="G276" s="1" t="s">
        <v>849</v>
      </c>
      <c r="H276" s="1" t="s">
        <v>850</v>
      </c>
      <c r="I276" s="1" t="s">
        <v>337</v>
      </c>
      <c r="J276" s="1" t="s">
        <v>87</v>
      </c>
      <c r="K276" s="1" t="s">
        <v>133</v>
      </c>
      <c r="L276" s="1" t="s">
        <v>267</v>
      </c>
      <c r="M276" s="2" t="str">
        <f t="shared" si="148"/>
        <v>10:48.44</v>
      </c>
      <c r="N276" s="2" t="str">
        <f t="shared" si="149"/>
        <v>10:48.44</v>
      </c>
      <c r="O276" s="2" t="str">
        <f t="shared" si="150"/>
        <v>10:48.44</v>
      </c>
      <c r="P276" s="2" t="str">
        <f t="shared" si="151"/>
        <v>10:48.44</v>
      </c>
      <c r="R276" s="2">
        <f t="shared" si="152"/>
        <v>0.007506692592592594</v>
      </c>
      <c r="S276" s="2">
        <f t="shared" si="153"/>
        <v>0.007550530926664075</v>
      </c>
      <c r="T276" s="2" t="str">
        <f t="shared" si="154"/>
        <v>10:52.37</v>
      </c>
      <c r="U276" s="2" t="str">
        <f t="shared" si="155"/>
        <v>10:52.37</v>
      </c>
      <c r="V276" s="1" t="s">
        <v>267</v>
      </c>
    </row>
    <row r="277" spans="2:22" ht="12.75">
      <c r="B277" s="6">
        <v>1</v>
      </c>
      <c r="C277" s="1" t="s">
        <v>538</v>
      </c>
      <c r="D277" s="6" t="str">
        <f t="shared" si="131"/>
        <v> 10:57.42</v>
      </c>
      <c r="E277" s="1" t="s">
        <v>264</v>
      </c>
      <c r="G277" s="1" t="s">
        <v>864</v>
      </c>
      <c r="H277" s="1" t="s">
        <v>865</v>
      </c>
      <c r="I277" s="1" t="s">
        <v>341</v>
      </c>
      <c r="J277" s="1" t="s">
        <v>1943</v>
      </c>
      <c r="K277" s="1" t="s">
        <v>1944</v>
      </c>
      <c r="L277" s="1" t="s">
        <v>267</v>
      </c>
      <c r="M277" s="2" t="str">
        <f t="shared" si="148"/>
        <v>10:57.42</v>
      </c>
      <c r="N277" s="2" t="str">
        <f t="shared" si="149"/>
        <v>10:57.42</v>
      </c>
      <c r="O277" s="2" t="str">
        <f t="shared" si="150"/>
        <v>10:57.42</v>
      </c>
      <c r="P277" s="2" t="str">
        <f t="shared" si="151"/>
        <v>10:57.42</v>
      </c>
      <c r="R277" s="2">
        <f t="shared" si="152"/>
        <v>0.007610627777777778</v>
      </c>
      <c r="S277" s="2">
        <f t="shared" si="153"/>
        <v>0.007655073082937222</v>
      </c>
      <c r="T277" s="2" t="str">
        <f t="shared" si="154"/>
        <v>11:01.40</v>
      </c>
      <c r="U277" s="2" t="str">
        <f t="shared" si="155"/>
        <v>11:01.40</v>
      </c>
      <c r="V277" s="1" t="s">
        <v>267</v>
      </c>
    </row>
    <row r="278" spans="3:22" ht="12.75">
      <c r="C278" s="1" t="s">
        <v>539</v>
      </c>
      <c r="D278" s="6" t="str">
        <f t="shared" si="131"/>
        <v> 10:58.22</v>
      </c>
      <c r="E278" s="1" t="s">
        <v>264</v>
      </c>
      <c r="G278" s="1" t="s">
        <v>939</v>
      </c>
      <c r="H278" s="1" t="s">
        <v>853</v>
      </c>
      <c r="I278" s="1" t="s">
        <v>344</v>
      </c>
      <c r="J278" s="1" t="s">
        <v>88</v>
      </c>
      <c r="K278" s="1" t="s">
        <v>134</v>
      </c>
      <c r="L278" s="1" t="s">
        <v>267</v>
      </c>
      <c r="M278" s="2" t="str">
        <f t="shared" si="148"/>
        <v>10:58.22</v>
      </c>
      <c r="N278" s="2" t="str">
        <f t="shared" si="149"/>
        <v>10:58.22</v>
      </c>
      <c r="O278" s="2" t="str">
        <f t="shared" si="150"/>
        <v>10:58.22</v>
      </c>
      <c r="P278" s="2" t="str">
        <f t="shared" si="151"/>
        <v>10:58.22</v>
      </c>
      <c r="R278" s="2">
        <f t="shared" si="152"/>
        <v>0.007619887037037037</v>
      </c>
      <c r="S278" s="2">
        <f t="shared" si="153"/>
        <v>0.00766438641534463</v>
      </c>
      <c r="T278" s="2" t="str">
        <f t="shared" si="154"/>
        <v>11:02.20</v>
      </c>
      <c r="U278" s="2" t="str">
        <f t="shared" si="155"/>
        <v>11:02.20</v>
      </c>
      <c r="V278" s="1" t="s">
        <v>267</v>
      </c>
    </row>
    <row r="279" spans="3:22" ht="12.75">
      <c r="C279" s="1" t="s">
        <v>540</v>
      </c>
      <c r="D279" s="6" t="str">
        <f t="shared" si="131"/>
        <v> 10:58.84</v>
      </c>
      <c r="E279" s="1" t="s">
        <v>264</v>
      </c>
      <c r="G279" s="1" t="s">
        <v>866</v>
      </c>
      <c r="H279" s="1" t="s">
        <v>867</v>
      </c>
      <c r="I279" s="1" t="s">
        <v>346</v>
      </c>
      <c r="J279" s="1" t="s">
        <v>2191</v>
      </c>
      <c r="K279" s="1" t="s">
        <v>135</v>
      </c>
      <c r="L279" s="1" t="s">
        <v>267</v>
      </c>
      <c r="M279" s="2" t="str">
        <f t="shared" si="148"/>
        <v>10:58.84</v>
      </c>
      <c r="N279" s="2" t="str">
        <f t="shared" si="149"/>
        <v>10:58.84</v>
      </c>
      <c r="O279" s="2" t="str">
        <f t="shared" si="150"/>
        <v>10:58.84</v>
      </c>
      <c r="P279" s="2" t="str">
        <f t="shared" si="151"/>
        <v>10:58.84</v>
      </c>
      <c r="R279" s="2">
        <f t="shared" si="152"/>
        <v>0.007627062962962962</v>
      </c>
      <c r="S279" s="2">
        <f t="shared" si="153"/>
        <v>0.0076716042479603695</v>
      </c>
      <c r="T279" s="2" t="str">
        <f t="shared" si="154"/>
        <v>11:02.83</v>
      </c>
      <c r="U279" s="2" t="str">
        <f t="shared" si="155"/>
        <v>11:02.83</v>
      </c>
      <c r="V279" s="1" t="s">
        <v>267</v>
      </c>
    </row>
    <row r="280" spans="3:22" ht="12.75">
      <c r="C280" s="1" t="s">
        <v>541</v>
      </c>
      <c r="D280" s="6" t="str">
        <f t="shared" si="131"/>
        <v> 11:09.62</v>
      </c>
      <c r="E280" s="1" t="s">
        <v>264</v>
      </c>
      <c r="G280" s="1" t="s">
        <v>940</v>
      </c>
      <c r="H280" s="1" t="s">
        <v>905</v>
      </c>
      <c r="I280" s="1" t="s">
        <v>338</v>
      </c>
      <c r="J280" s="1" t="s">
        <v>1788</v>
      </c>
      <c r="K280" s="1" t="s">
        <v>1410</v>
      </c>
      <c r="L280" s="1" t="s">
        <v>267</v>
      </c>
      <c r="M280" s="2" t="str">
        <f t="shared" si="148"/>
        <v>11:09.62</v>
      </c>
      <c r="N280" s="2" t="str">
        <f t="shared" si="149"/>
        <v>11:09.62</v>
      </c>
      <c r="O280" s="2" t="str">
        <f t="shared" si="150"/>
        <v>11:09.62</v>
      </c>
      <c r="P280" s="2" t="str">
        <f t="shared" si="151"/>
        <v>11:09.62</v>
      </c>
      <c r="R280" s="2">
        <f t="shared" si="152"/>
        <v>0.007751831481481482</v>
      </c>
      <c r="S280" s="2">
        <f t="shared" si="153"/>
        <v>0.007797101402150186</v>
      </c>
      <c r="T280" s="2" t="str">
        <f t="shared" si="154"/>
        <v>11:13.67</v>
      </c>
      <c r="U280" s="2" t="str">
        <f t="shared" si="155"/>
        <v>11:13.67</v>
      </c>
      <c r="V280" s="1" t="s">
        <v>267</v>
      </c>
    </row>
    <row r="281" spans="3:22" ht="12.75">
      <c r="C281" s="1" t="s">
        <v>542</v>
      </c>
      <c r="D281" s="6" t="str">
        <f t="shared" si="131"/>
        <v> 11:10.37</v>
      </c>
      <c r="E281" s="1" t="s">
        <v>264</v>
      </c>
      <c r="G281" s="1" t="s">
        <v>941</v>
      </c>
      <c r="H281" s="1" t="s">
        <v>942</v>
      </c>
      <c r="I281" s="1" t="s">
        <v>331</v>
      </c>
      <c r="J281" s="1" t="s">
        <v>1790</v>
      </c>
      <c r="K281" s="1" t="s">
        <v>1411</v>
      </c>
      <c r="L281" s="1" t="s">
        <v>267</v>
      </c>
      <c r="M281" s="2" t="str">
        <f>IF(E281="F",K281,K281+0.0000016)</f>
        <v>11:10.37</v>
      </c>
      <c r="N281" s="2" t="str">
        <f t="shared" si="149"/>
        <v>11:10.37</v>
      </c>
      <c r="O281" s="2" t="str">
        <f t="shared" si="150"/>
        <v>11:10.37</v>
      </c>
      <c r="P281" s="2" t="str">
        <f>IF(E281="F",O281,O281&amp;" f")</f>
        <v>11:10.37</v>
      </c>
      <c r="R281" s="2">
        <f>IF(E281="F",K281+0.0000016)</f>
        <v>0.007760512037037036</v>
      </c>
      <c r="S281" s="2">
        <f t="shared" si="153"/>
        <v>0.007805832651282129</v>
      </c>
      <c r="T281" s="2" t="str">
        <f t="shared" si="154"/>
        <v>11:14.42</v>
      </c>
      <c r="U281" s="2" t="str">
        <f>IF(E281="F",T281,T281&amp;" f")</f>
        <v>11:14.42</v>
      </c>
      <c r="V281" s="1" t="s">
        <v>267</v>
      </c>
    </row>
    <row r="282" ht="12.75">
      <c r="D282" s="6" t="str">
        <f t="shared" si="131"/>
        <v>-</v>
      </c>
    </row>
    <row r="283" spans="1:22" ht="12.75">
      <c r="A283" s="1" t="s">
        <v>507</v>
      </c>
      <c r="B283" s="6">
        <v>10</v>
      </c>
      <c r="C283" s="1" t="s">
        <v>533</v>
      </c>
      <c r="D283" s="6" t="str">
        <f t="shared" si="131"/>
        <v> 03:54.85</v>
      </c>
      <c r="E283" s="1" t="s">
        <v>264</v>
      </c>
      <c r="G283" s="1" t="s">
        <v>398</v>
      </c>
      <c r="J283" s="1" t="s">
        <v>1782</v>
      </c>
      <c r="K283" s="1" t="s">
        <v>1417</v>
      </c>
      <c r="L283" s="1" t="s">
        <v>267</v>
      </c>
      <c r="M283" s="2" t="str">
        <f aca="true" t="shared" si="156" ref="M283:M292">IF(E283="F",K283,K283+0.0000016)</f>
        <v>03:54.85</v>
      </c>
      <c r="N283" s="2" t="str">
        <f>IF(L283="Y",M283*0.9942,M283)</f>
        <v>03:54.85</v>
      </c>
      <c r="O283" s="2" t="str">
        <f>+TEXT(N283,"mm:ss.00")</f>
        <v>03:54.85</v>
      </c>
      <c r="P283" s="2" t="str">
        <f aca="true" t="shared" si="157" ref="P283:P292">IF(E283="F",O283,O283&amp;" f")</f>
        <v>03:54.85</v>
      </c>
      <c r="R283" s="2">
        <f aca="true" t="shared" si="158" ref="R283:R292">IF(E283="F",K283+0.0000016)</f>
        <v>0.0027197712962962963</v>
      </c>
      <c r="S283" s="2">
        <f aca="true" t="shared" si="159" ref="S283:S292">IF(L283="M",R283*1.0058399,R283)</f>
        <v>0.002735654488689537</v>
      </c>
      <c r="T283" s="2" t="str">
        <f>+TEXT(S283,"mm:ss.00")</f>
        <v>03:56.36</v>
      </c>
      <c r="U283" s="2" t="str">
        <f aca="true" t="shared" si="160" ref="U283:U292">IF(E283="F",T283,T283&amp;" f")</f>
        <v>03:56.36</v>
      </c>
      <c r="V283" s="1" t="s">
        <v>267</v>
      </c>
    </row>
    <row r="284" spans="2:22" ht="12.75">
      <c r="B284" s="6">
        <v>8</v>
      </c>
      <c r="C284" s="1" t="s">
        <v>534</v>
      </c>
      <c r="D284" s="6" t="str">
        <f t="shared" si="131"/>
        <v> 03:56.14</v>
      </c>
      <c r="E284" s="1" t="s">
        <v>264</v>
      </c>
      <c r="G284" s="1" t="s">
        <v>399</v>
      </c>
      <c r="J284" s="1" t="s">
        <v>1784</v>
      </c>
      <c r="K284" s="1" t="s">
        <v>1418</v>
      </c>
      <c r="L284" s="1" t="s">
        <v>267</v>
      </c>
      <c r="M284" s="2" t="str">
        <f t="shared" si="156"/>
        <v>03:56.14</v>
      </c>
      <c r="N284" s="2" t="str">
        <f aca="true" t="shared" si="161" ref="N284:N292">IF(L284="Y",M284*0.9942,M284)</f>
        <v>03:56.14</v>
      </c>
      <c r="O284" s="2" t="str">
        <f aca="true" t="shared" si="162" ref="O284:O292">+TEXT(N284,"mm:ss.00")</f>
        <v>03:56.14</v>
      </c>
      <c r="P284" s="2" t="str">
        <f t="shared" si="157"/>
        <v>03:56.14</v>
      </c>
      <c r="R284" s="2">
        <f t="shared" si="158"/>
        <v>0.0027347018518518516</v>
      </c>
      <c r="S284" s="2">
        <f t="shared" si="159"/>
        <v>0.0027506722371964812</v>
      </c>
      <c r="T284" s="2" t="str">
        <f aca="true" t="shared" si="163" ref="T284:T292">+TEXT(S284,"mm:ss.00")</f>
        <v>03:57.66</v>
      </c>
      <c r="U284" s="2" t="str">
        <f t="shared" si="160"/>
        <v>03:57.66</v>
      </c>
      <c r="V284" s="1" t="s">
        <v>267</v>
      </c>
    </row>
    <row r="285" spans="2:22" ht="12.75">
      <c r="B285" s="6">
        <v>6</v>
      </c>
      <c r="C285" s="1" t="s">
        <v>535</v>
      </c>
      <c r="D285" s="6" t="str">
        <f t="shared" si="131"/>
        <v> 03:56.50</v>
      </c>
      <c r="E285" s="1" t="s">
        <v>264</v>
      </c>
      <c r="G285" s="1" t="s">
        <v>325</v>
      </c>
      <c r="J285" s="1" t="s">
        <v>1786</v>
      </c>
      <c r="K285" s="1" t="s">
        <v>1419</v>
      </c>
      <c r="L285" s="1" t="s">
        <v>267</v>
      </c>
      <c r="M285" s="2" t="str">
        <f t="shared" si="156"/>
        <v>03:56.50</v>
      </c>
      <c r="N285" s="2" t="str">
        <f t="shared" si="161"/>
        <v>03:56.50</v>
      </c>
      <c r="O285" s="2" t="str">
        <f t="shared" si="162"/>
        <v>03:56.50</v>
      </c>
      <c r="P285" s="2" t="str">
        <f t="shared" si="157"/>
        <v>03:56.50</v>
      </c>
      <c r="R285" s="2">
        <f t="shared" si="158"/>
        <v>0.0027388685185185187</v>
      </c>
      <c r="S285" s="2">
        <f t="shared" si="159"/>
        <v>0.002754863236779815</v>
      </c>
      <c r="T285" s="2" t="str">
        <f t="shared" si="163"/>
        <v>03:58.02</v>
      </c>
      <c r="U285" s="2" t="str">
        <f t="shared" si="160"/>
        <v>03:58.02</v>
      </c>
      <c r="V285" s="1" t="s">
        <v>267</v>
      </c>
    </row>
    <row r="286" spans="2:22" ht="12.75">
      <c r="B286" s="6">
        <v>4</v>
      </c>
      <c r="C286" s="1" t="s">
        <v>536</v>
      </c>
      <c r="D286" s="6" t="str">
        <f t="shared" si="131"/>
        <v> 03:56.76</v>
      </c>
      <c r="E286" s="1" t="s">
        <v>264</v>
      </c>
      <c r="G286" s="1" t="s">
        <v>346</v>
      </c>
      <c r="J286" s="1" t="s">
        <v>1788</v>
      </c>
      <c r="K286" s="1" t="s">
        <v>1420</v>
      </c>
      <c r="L286" s="1" t="s">
        <v>267</v>
      </c>
      <c r="M286" s="2" t="str">
        <f t="shared" si="156"/>
        <v>03:56.76</v>
      </c>
      <c r="N286" s="2" t="str">
        <f>IF(L286="Y",M286*0.9942,M286)</f>
        <v>03:56.76</v>
      </c>
      <c r="O286" s="2" t="str">
        <f t="shared" si="162"/>
        <v>03:56.76</v>
      </c>
      <c r="P286" s="2" t="str">
        <f t="shared" si="157"/>
        <v>03:56.76</v>
      </c>
      <c r="R286" s="2">
        <f t="shared" si="158"/>
        <v>0.0027418777777777777</v>
      </c>
      <c r="S286" s="2">
        <f t="shared" si="159"/>
        <v>0.0027578900698122222</v>
      </c>
      <c r="T286" s="2" t="str">
        <f t="shared" si="163"/>
        <v>03:58.28</v>
      </c>
      <c r="U286" s="2" t="str">
        <f t="shared" si="160"/>
        <v>03:58.28</v>
      </c>
      <c r="V286" s="1" t="s">
        <v>267</v>
      </c>
    </row>
    <row r="287" spans="2:22" ht="12.75">
      <c r="B287" s="6">
        <v>2</v>
      </c>
      <c r="C287" s="1" t="s">
        <v>537</v>
      </c>
      <c r="D287" s="6" t="str">
        <f t="shared" si="131"/>
        <v> 04:00.17</v>
      </c>
      <c r="E287" s="1" t="s">
        <v>264</v>
      </c>
      <c r="G287" s="1" t="s">
        <v>265</v>
      </c>
      <c r="J287" s="1" t="s">
        <v>1790</v>
      </c>
      <c r="K287" s="1" t="s">
        <v>1421</v>
      </c>
      <c r="L287" s="1" t="s">
        <v>267</v>
      </c>
      <c r="M287" s="2" t="str">
        <f t="shared" si="156"/>
        <v>04:00.17</v>
      </c>
      <c r="N287" s="2" t="str">
        <f t="shared" si="161"/>
        <v>04:00.17</v>
      </c>
      <c r="O287" s="2" t="str">
        <f t="shared" si="162"/>
        <v>04:00.17</v>
      </c>
      <c r="P287" s="2" t="str">
        <f t="shared" si="157"/>
        <v>04:00.17</v>
      </c>
      <c r="R287" s="2">
        <f t="shared" si="158"/>
        <v>0.0027813453703703704</v>
      </c>
      <c r="S287" s="2">
        <f t="shared" si="159"/>
        <v>0.0027975881491987963</v>
      </c>
      <c r="T287" s="2" t="str">
        <f t="shared" si="163"/>
        <v>04:01.71</v>
      </c>
      <c r="U287" s="2" t="str">
        <f t="shared" si="160"/>
        <v>04:01.71</v>
      </c>
      <c r="V287" s="1" t="s">
        <v>267</v>
      </c>
    </row>
    <row r="288" spans="2:22" ht="12.75">
      <c r="B288" s="6">
        <v>1</v>
      </c>
      <c r="C288" s="1" t="s">
        <v>538</v>
      </c>
      <c r="D288" s="6" t="str">
        <f t="shared" si="131"/>
        <v> 04:02.85</v>
      </c>
      <c r="E288" s="1" t="s">
        <v>264</v>
      </c>
      <c r="G288" s="1" t="s">
        <v>334</v>
      </c>
      <c r="J288" s="1" t="s">
        <v>2208</v>
      </c>
      <c r="K288" s="1" t="s">
        <v>52</v>
      </c>
      <c r="L288" s="1" t="s">
        <v>267</v>
      </c>
      <c r="M288" s="2" t="str">
        <f>IF(E288="F",K288,K288+0.0000016)</f>
        <v>04:02.85</v>
      </c>
      <c r="N288" s="2" t="str">
        <f t="shared" si="161"/>
        <v>04:02.85</v>
      </c>
      <c r="O288" s="2" t="str">
        <f t="shared" si="162"/>
        <v>04:02.85</v>
      </c>
      <c r="P288" s="2" t="str">
        <f>IF(E288="F",O288,O288&amp;" f")</f>
        <v>04:02.85</v>
      </c>
      <c r="R288" s="2">
        <f>IF(E288="F",K288+0.0000016)</f>
        <v>0.002812363888888889</v>
      </c>
      <c r="S288" s="2">
        <f>IF(L288="M",R288*1.0058399,R288)</f>
        <v>0.0028287878127636113</v>
      </c>
      <c r="T288" s="2" t="str">
        <f t="shared" si="163"/>
        <v>04:04.41</v>
      </c>
      <c r="U288" s="2" t="str">
        <f>IF(E288="F",T288,T288&amp;" f")</f>
        <v>04:04.41</v>
      </c>
      <c r="V288" s="1" t="s">
        <v>267</v>
      </c>
    </row>
    <row r="289" spans="3:22" ht="12.75">
      <c r="C289" s="1" t="s">
        <v>539</v>
      </c>
      <c r="D289" s="6" t="str">
        <f t="shared" si="131"/>
        <v> 04:06.10</v>
      </c>
      <c r="E289" s="1" t="s">
        <v>264</v>
      </c>
      <c r="G289" s="1" t="s">
        <v>344</v>
      </c>
      <c r="J289" s="1" t="s">
        <v>1796</v>
      </c>
      <c r="K289" s="1" t="s">
        <v>1422</v>
      </c>
      <c r="L289" s="1" t="s">
        <v>267</v>
      </c>
      <c r="M289" s="2" t="str">
        <f t="shared" si="156"/>
        <v>04:06.10</v>
      </c>
      <c r="N289" s="2" t="str">
        <f t="shared" si="161"/>
        <v>04:06.10</v>
      </c>
      <c r="O289" s="2" t="str">
        <f t="shared" si="162"/>
        <v>04:06.10</v>
      </c>
      <c r="P289" s="2" t="str">
        <f t="shared" si="157"/>
        <v>04:06.10</v>
      </c>
      <c r="R289" s="2">
        <f t="shared" si="158"/>
        <v>0.0028499796296296296</v>
      </c>
      <c r="S289" s="2">
        <f t="shared" si="159"/>
        <v>0.0028666232256687038</v>
      </c>
      <c r="T289" s="2" t="str">
        <f t="shared" si="163"/>
        <v>04:07.68</v>
      </c>
      <c r="U289" s="2" t="str">
        <f t="shared" si="160"/>
        <v>04:07.68</v>
      </c>
      <c r="V289" s="1" t="s">
        <v>267</v>
      </c>
    </row>
    <row r="290" spans="3:22" ht="12.75">
      <c r="C290" s="1" t="s">
        <v>540</v>
      </c>
      <c r="D290" s="6" t="str">
        <f t="shared" si="131"/>
        <v> 04:07.34</v>
      </c>
      <c r="E290" s="1" t="s">
        <v>264</v>
      </c>
      <c r="G290" s="1" t="s">
        <v>368</v>
      </c>
      <c r="J290" s="1" t="s">
        <v>2232</v>
      </c>
      <c r="K290" s="1" t="s">
        <v>53</v>
      </c>
      <c r="L290" s="1" t="s">
        <v>267</v>
      </c>
      <c r="M290" s="2" t="str">
        <f>IF(E290="F",K290,K290+0.0000016)</f>
        <v>04:07.34</v>
      </c>
      <c r="N290" s="2" t="str">
        <f t="shared" si="161"/>
        <v>04:07.34</v>
      </c>
      <c r="O290" s="2" t="str">
        <f t="shared" si="162"/>
        <v>04:07.34</v>
      </c>
      <c r="P290" s="2" t="str">
        <f>IF(E290="F",O290,O290&amp;" f")</f>
        <v>04:07.34</v>
      </c>
      <c r="R290" s="2">
        <f>IF(E290="F",K290+0.0000016)</f>
        <v>0.0028643314814814818</v>
      </c>
      <c r="S290" s="2">
        <f>IF(L290="M",R290*1.0058399,R290)</f>
        <v>0.0028810588909001854</v>
      </c>
      <c r="T290" s="2" t="str">
        <f t="shared" si="163"/>
        <v>04:08.92</v>
      </c>
      <c r="U290" s="2" t="str">
        <f>IF(E290="F",T290,T290&amp;" f")</f>
        <v>04:08.92</v>
      </c>
      <c r="V290" s="1" t="s">
        <v>267</v>
      </c>
    </row>
    <row r="291" spans="3:22" ht="12.75">
      <c r="C291" s="1" t="s">
        <v>541</v>
      </c>
      <c r="D291" s="6" t="str">
        <f t="shared" si="131"/>
        <v> 04:07.38</v>
      </c>
      <c r="E291" s="1" t="s">
        <v>264</v>
      </c>
      <c r="G291" s="1" t="s">
        <v>337</v>
      </c>
      <c r="J291" s="1" t="s">
        <v>1678</v>
      </c>
      <c r="K291" s="1" t="s">
        <v>1479</v>
      </c>
      <c r="L291" s="1" t="s">
        <v>267</v>
      </c>
      <c r="M291" s="2" t="str">
        <f t="shared" si="156"/>
        <v>04:07.38</v>
      </c>
      <c r="N291" s="2" t="str">
        <f t="shared" si="161"/>
        <v>04:07.38</v>
      </c>
      <c r="O291" s="2" t="str">
        <f t="shared" si="162"/>
        <v>04:07.38</v>
      </c>
      <c r="P291" s="2" t="str">
        <f t="shared" si="157"/>
        <v>04:07.38</v>
      </c>
      <c r="R291" s="2">
        <f t="shared" si="158"/>
        <v>0.0028647944444444447</v>
      </c>
      <c r="S291" s="2">
        <f t="shared" si="159"/>
        <v>0.0028815245575205557</v>
      </c>
      <c r="T291" s="2" t="str">
        <f t="shared" si="163"/>
        <v>04:08.96</v>
      </c>
      <c r="U291" s="2" t="str">
        <f t="shared" si="160"/>
        <v>04:08.96</v>
      </c>
      <c r="V291" s="1" t="s">
        <v>267</v>
      </c>
    </row>
    <row r="292" spans="3:22" ht="12.75">
      <c r="C292" s="1" t="s">
        <v>542</v>
      </c>
      <c r="D292" s="6" t="str">
        <f t="shared" si="131"/>
        <v> 04:07.74</v>
      </c>
      <c r="E292" s="1" t="s">
        <v>264</v>
      </c>
      <c r="G292" s="1" t="s">
        <v>332</v>
      </c>
      <c r="J292" s="1" t="s">
        <v>2191</v>
      </c>
      <c r="K292" s="1" t="s">
        <v>144</v>
      </c>
      <c r="L292" s="1" t="s">
        <v>267</v>
      </c>
      <c r="M292" s="2" t="str">
        <f t="shared" si="156"/>
        <v>04:07.74</v>
      </c>
      <c r="N292" s="2" t="str">
        <f t="shared" si="161"/>
        <v>04:07.74</v>
      </c>
      <c r="O292" s="2" t="str">
        <f t="shared" si="162"/>
        <v>04:07.74</v>
      </c>
      <c r="P292" s="2" t="str">
        <f t="shared" si="157"/>
        <v>04:07.74</v>
      </c>
      <c r="R292" s="2">
        <f t="shared" si="158"/>
        <v>0.002868961111111111</v>
      </c>
      <c r="S292" s="2">
        <f t="shared" si="159"/>
        <v>0.0028857155571038887</v>
      </c>
      <c r="T292" s="2" t="str">
        <f t="shared" si="163"/>
        <v>04:09.33</v>
      </c>
      <c r="U292" s="2" t="str">
        <f t="shared" si="160"/>
        <v>04:09.33</v>
      </c>
      <c r="V292" s="1" t="s">
        <v>267</v>
      </c>
    </row>
    <row r="294" spans="1:10" ht="12.75">
      <c r="A294" s="1" t="s">
        <v>508</v>
      </c>
      <c r="B294" s="6">
        <v>10</v>
      </c>
      <c r="C294" s="1" t="s">
        <v>533</v>
      </c>
      <c r="D294" s="1" t="s">
        <v>1423</v>
      </c>
      <c r="G294" s="1" t="s">
        <v>872</v>
      </c>
      <c r="H294" s="1" t="s">
        <v>873</v>
      </c>
      <c r="I294" s="1" t="s">
        <v>413</v>
      </c>
      <c r="J294" s="1" t="s">
        <v>1782</v>
      </c>
    </row>
    <row r="295" spans="2:10" ht="12.75">
      <c r="B295" s="6">
        <v>8</v>
      </c>
      <c r="C295" s="1" t="s">
        <v>534</v>
      </c>
      <c r="D295" s="1" t="s">
        <v>481</v>
      </c>
      <c r="G295" s="1" t="s">
        <v>943</v>
      </c>
      <c r="H295" s="1" t="s">
        <v>944</v>
      </c>
      <c r="I295" s="1" t="s">
        <v>341</v>
      </c>
      <c r="J295" s="1" t="s">
        <v>2184</v>
      </c>
    </row>
    <row r="296" spans="1:10" ht="12.75">
      <c r="A296" s="1" t="s">
        <v>1179</v>
      </c>
      <c r="B296" s="6">
        <v>6</v>
      </c>
      <c r="C296" s="1" t="s">
        <v>535</v>
      </c>
      <c r="D296" s="1" t="s">
        <v>481</v>
      </c>
      <c r="G296" s="1" t="s">
        <v>945</v>
      </c>
      <c r="H296" s="1" t="s">
        <v>946</v>
      </c>
      <c r="I296" s="1" t="s">
        <v>417</v>
      </c>
      <c r="J296" s="1" t="s">
        <v>1102</v>
      </c>
    </row>
    <row r="297" spans="2:10" ht="12.75">
      <c r="B297" s="6">
        <v>4</v>
      </c>
      <c r="C297" s="1" t="s">
        <v>536</v>
      </c>
      <c r="D297" s="1" t="s">
        <v>454</v>
      </c>
      <c r="G297" s="1" t="s">
        <v>947</v>
      </c>
      <c r="H297" s="1" t="s">
        <v>948</v>
      </c>
      <c r="I297" s="1" t="s">
        <v>622</v>
      </c>
      <c r="J297" s="1" t="s">
        <v>604</v>
      </c>
    </row>
    <row r="298" spans="2:10" ht="12.75">
      <c r="B298" s="6">
        <v>2</v>
      </c>
      <c r="C298" s="1" t="s">
        <v>537</v>
      </c>
      <c r="D298" s="1" t="s">
        <v>454</v>
      </c>
      <c r="G298" s="1" t="s">
        <v>743</v>
      </c>
      <c r="H298" s="1" t="s">
        <v>949</v>
      </c>
      <c r="I298" s="1" t="s">
        <v>377</v>
      </c>
      <c r="J298" s="1" t="s">
        <v>1301</v>
      </c>
    </row>
    <row r="299" spans="2:10" ht="12.75">
      <c r="B299" s="6">
        <v>1</v>
      </c>
      <c r="C299" s="1" t="s">
        <v>538</v>
      </c>
      <c r="D299" s="1" t="s">
        <v>454</v>
      </c>
      <c r="G299" s="1" t="s">
        <v>950</v>
      </c>
      <c r="H299" s="1" t="s">
        <v>951</v>
      </c>
      <c r="I299" s="1" t="s">
        <v>357</v>
      </c>
      <c r="J299" s="1" t="s">
        <v>1703</v>
      </c>
    </row>
    <row r="300" spans="2:10" ht="12.75">
      <c r="B300" s="1"/>
      <c r="C300" s="1" t="s">
        <v>539</v>
      </c>
      <c r="D300" s="1" t="s">
        <v>454</v>
      </c>
      <c r="G300" s="1" t="s">
        <v>688</v>
      </c>
      <c r="H300" s="1" t="s">
        <v>855</v>
      </c>
      <c r="I300" s="1" t="s">
        <v>325</v>
      </c>
      <c r="J300" s="1" t="s">
        <v>1175</v>
      </c>
    </row>
    <row r="301" spans="2:10" ht="12.75">
      <c r="B301" s="1"/>
      <c r="C301" s="1" t="s">
        <v>540</v>
      </c>
      <c r="D301" s="1" t="s">
        <v>2185</v>
      </c>
      <c r="G301" s="1" t="s">
        <v>952</v>
      </c>
      <c r="H301" s="1" t="s">
        <v>953</v>
      </c>
      <c r="I301" s="1" t="s">
        <v>325</v>
      </c>
      <c r="J301" s="1" t="s">
        <v>1687</v>
      </c>
    </row>
    <row r="302" spans="2:10" ht="12.75">
      <c r="B302" s="1"/>
      <c r="C302" s="1" t="s">
        <v>541</v>
      </c>
      <c r="D302" s="1" t="s">
        <v>1424</v>
      </c>
      <c r="G302" s="1" t="s">
        <v>954</v>
      </c>
      <c r="H302" s="1" t="s">
        <v>955</v>
      </c>
      <c r="I302" s="1" t="s">
        <v>331</v>
      </c>
      <c r="J302" s="1" t="s">
        <v>1425</v>
      </c>
    </row>
    <row r="303" spans="2:10" ht="12.75">
      <c r="B303" s="1"/>
      <c r="C303" s="1" t="s">
        <v>542</v>
      </c>
      <c r="D303" s="1" t="s">
        <v>466</v>
      </c>
      <c r="G303" s="1" t="s">
        <v>956</v>
      </c>
      <c r="H303" s="1" t="s">
        <v>957</v>
      </c>
      <c r="I303" s="1" t="s">
        <v>331</v>
      </c>
      <c r="J303" s="1" t="s">
        <v>576</v>
      </c>
    </row>
    <row r="304" spans="2:10" ht="12.75">
      <c r="B304" s="1"/>
      <c r="C304" s="1" t="s">
        <v>543</v>
      </c>
      <c r="D304" s="1" t="s">
        <v>466</v>
      </c>
      <c r="G304" s="1" t="s">
        <v>958</v>
      </c>
      <c r="H304" s="1" t="s">
        <v>959</v>
      </c>
      <c r="I304" s="1" t="s">
        <v>365</v>
      </c>
      <c r="J304" s="1" t="s">
        <v>1029</v>
      </c>
    </row>
    <row r="305" spans="2:10" ht="12.75">
      <c r="B305" s="1"/>
      <c r="C305" s="1" t="s">
        <v>275</v>
      </c>
      <c r="D305" s="1" t="s">
        <v>466</v>
      </c>
      <c r="G305" s="1" t="s">
        <v>960</v>
      </c>
      <c r="H305" s="1" t="s">
        <v>961</v>
      </c>
      <c r="I305" s="1" t="s">
        <v>444</v>
      </c>
      <c r="J305" s="1" t="s">
        <v>1441</v>
      </c>
    </row>
    <row r="306" spans="2:10" ht="12.75">
      <c r="B306" s="12"/>
      <c r="C306" s="1" t="s">
        <v>544</v>
      </c>
      <c r="D306" s="1" t="s">
        <v>466</v>
      </c>
      <c r="G306" s="1" t="s">
        <v>962</v>
      </c>
      <c r="H306" s="1" t="s">
        <v>963</v>
      </c>
      <c r="I306" s="1" t="s">
        <v>332</v>
      </c>
      <c r="J306" s="1" t="s">
        <v>1452</v>
      </c>
    </row>
    <row r="307" spans="2:10" ht="12.75">
      <c r="B307" s="12"/>
      <c r="C307" s="1" t="s">
        <v>545</v>
      </c>
      <c r="D307" s="1" t="s">
        <v>466</v>
      </c>
      <c r="G307" s="1" t="s">
        <v>964</v>
      </c>
      <c r="H307" s="1" t="s">
        <v>965</v>
      </c>
      <c r="I307" s="1" t="s">
        <v>352</v>
      </c>
      <c r="J307" s="1" t="s">
        <v>165</v>
      </c>
    </row>
    <row r="308" spans="2:10" ht="12.75">
      <c r="B308" s="12"/>
      <c r="C308" s="1" t="s">
        <v>546</v>
      </c>
      <c r="D308" s="1" t="s">
        <v>466</v>
      </c>
      <c r="G308" s="1" t="s">
        <v>916</v>
      </c>
      <c r="H308" s="1" t="s">
        <v>959</v>
      </c>
      <c r="I308" s="1" t="s">
        <v>413</v>
      </c>
      <c r="J308" s="1" t="s">
        <v>1678</v>
      </c>
    </row>
    <row r="309" ht="12.75">
      <c r="B309" s="12"/>
    </row>
    <row r="310" spans="1:23" ht="12.75">
      <c r="A310" s="1" t="s">
        <v>509</v>
      </c>
      <c r="B310" s="6">
        <v>10</v>
      </c>
      <c r="C310" s="1" t="s">
        <v>533</v>
      </c>
      <c r="D310" s="1" t="s">
        <v>1427</v>
      </c>
      <c r="G310" s="1" t="s">
        <v>878</v>
      </c>
      <c r="H310" s="1" t="s">
        <v>879</v>
      </c>
      <c r="I310" s="1" t="s">
        <v>323</v>
      </c>
      <c r="J310" s="1" t="s">
        <v>1784</v>
      </c>
      <c r="W310" s="1" t="s">
        <v>1120</v>
      </c>
    </row>
    <row r="311" spans="2:23" ht="12.75">
      <c r="B311" s="6">
        <v>8</v>
      </c>
      <c r="C311" s="1" t="s">
        <v>534</v>
      </c>
      <c r="D311" s="1" t="s">
        <v>1988</v>
      </c>
      <c r="G311" s="1" t="s">
        <v>868</v>
      </c>
      <c r="H311" s="1" t="s">
        <v>869</v>
      </c>
      <c r="I311" s="1" t="s">
        <v>323</v>
      </c>
      <c r="J311" s="1" t="s">
        <v>1989</v>
      </c>
      <c r="W311" s="1" t="s">
        <v>69</v>
      </c>
    </row>
    <row r="312" spans="2:10" ht="12.75">
      <c r="B312" s="6">
        <v>6</v>
      </c>
      <c r="C312" s="1" t="s">
        <v>535</v>
      </c>
      <c r="D312" s="1" t="s">
        <v>1990</v>
      </c>
      <c r="G312" s="1" t="s">
        <v>966</v>
      </c>
      <c r="H312" s="1" t="s">
        <v>967</v>
      </c>
      <c r="I312" s="1" t="s">
        <v>414</v>
      </c>
      <c r="J312" s="1" t="s">
        <v>2211</v>
      </c>
    </row>
    <row r="313" spans="2:23" ht="12.75">
      <c r="B313" s="6">
        <v>4</v>
      </c>
      <c r="C313" s="1" t="s">
        <v>536</v>
      </c>
      <c r="D313" s="1" t="s">
        <v>1991</v>
      </c>
      <c r="G313" s="1" t="s">
        <v>906</v>
      </c>
      <c r="H313" s="1" t="s">
        <v>907</v>
      </c>
      <c r="I313" s="1" t="s">
        <v>429</v>
      </c>
      <c r="J313" s="1" t="s">
        <v>2223</v>
      </c>
      <c r="W313" s="1" t="s">
        <v>1428</v>
      </c>
    </row>
    <row r="314" spans="2:10" ht="12.75">
      <c r="B314" s="6">
        <v>2</v>
      </c>
      <c r="C314" s="1" t="s">
        <v>537</v>
      </c>
      <c r="D314" s="1" t="s">
        <v>1045</v>
      </c>
      <c r="G314" s="1" t="s">
        <v>968</v>
      </c>
      <c r="H314" s="1" t="s">
        <v>969</v>
      </c>
      <c r="I314" s="1" t="s">
        <v>365</v>
      </c>
      <c r="J314" s="1" t="s">
        <v>1687</v>
      </c>
    </row>
    <row r="315" spans="2:10" ht="12.75">
      <c r="B315" s="6">
        <v>1</v>
      </c>
      <c r="C315" s="1" t="s">
        <v>538</v>
      </c>
      <c r="D315" s="1" t="s">
        <v>167</v>
      </c>
      <c r="G315" s="1" t="s">
        <v>945</v>
      </c>
      <c r="H315" s="1" t="s">
        <v>946</v>
      </c>
      <c r="I315" s="1" t="s">
        <v>417</v>
      </c>
      <c r="J315" s="1" t="s">
        <v>2188</v>
      </c>
    </row>
    <row r="316" spans="2:23" ht="12.75">
      <c r="B316" s="1"/>
      <c r="C316" s="1" t="s">
        <v>539</v>
      </c>
      <c r="D316" s="1" t="s">
        <v>168</v>
      </c>
      <c r="G316" s="1" t="s">
        <v>970</v>
      </c>
      <c r="H316" s="1" t="s">
        <v>971</v>
      </c>
      <c r="I316" s="1" t="s">
        <v>387</v>
      </c>
      <c r="J316" s="1" t="s">
        <v>87</v>
      </c>
      <c r="W316" s="1" t="s">
        <v>1429</v>
      </c>
    </row>
    <row r="317" spans="2:10" ht="12.75">
      <c r="B317" s="1"/>
      <c r="C317" s="1" t="s">
        <v>540</v>
      </c>
      <c r="D317" s="1" t="s">
        <v>1987</v>
      </c>
      <c r="G317" s="1" t="s">
        <v>972</v>
      </c>
      <c r="H317" s="1" t="s">
        <v>973</v>
      </c>
      <c r="I317" s="1" t="s">
        <v>341</v>
      </c>
      <c r="J317" s="1" t="s">
        <v>2225</v>
      </c>
    </row>
    <row r="318" spans="2:10" ht="12.75">
      <c r="B318" s="1"/>
      <c r="C318" s="1" t="s">
        <v>541</v>
      </c>
      <c r="D318" s="1" t="s">
        <v>1584</v>
      </c>
      <c r="G318" s="1" t="s">
        <v>974</v>
      </c>
      <c r="H318" s="1" t="s">
        <v>975</v>
      </c>
      <c r="I318" s="1" t="s">
        <v>344</v>
      </c>
      <c r="J318" s="1" t="s">
        <v>1165</v>
      </c>
    </row>
    <row r="319" spans="2:10" ht="12.75">
      <c r="B319" s="1"/>
      <c r="C319" s="1" t="s">
        <v>542</v>
      </c>
      <c r="D319" s="1" t="s">
        <v>1263</v>
      </c>
      <c r="G319" s="1" t="s">
        <v>976</v>
      </c>
      <c r="H319" s="1" t="s">
        <v>877</v>
      </c>
      <c r="I319" s="1" t="s">
        <v>401</v>
      </c>
      <c r="J319" s="1" t="s">
        <v>1345</v>
      </c>
    </row>
    <row r="320" ht="12.75">
      <c r="B320" s="1"/>
    </row>
    <row r="321" spans="1:10" ht="12.75">
      <c r="A321" s="1" t="s">
        <v>510</v>
      </c>
      <c r="B321" s="6">
        <v>10</v>
      </c>
      <c r="C321" s="1" t="s">
        <v>533</v>
      </c>
      <c r="D321" s="1" t="s">
        <v>1431</v>
      </c>
      <c r="G321" s="1" t="s">
        <v>868</v>
      </c>
      <c r="H321" s="1" t="s">
        <v>869</v>
      </c>
      <c r="I321" s="1" t="s">
        <v>323</v>
      </c>
      <c r="J321" s="1" t="s">
        <v>1782</v>
      </c>
    </row>
    <row r="322" spans="2:10" ht="12.75">
      <c r="B322" s="6">
        <v>8</v>
      </c>
      <c r="C322" s="1" t="s">
        <v>534</v>
      </c>
      <c r="D322" s="1" t="s">
        <v>1432</v>
      </c>
      <c r="G322" s="1" t="s">
        <v>878</v>
      </c>
      <c r="H322" s="1" t="s">
        <v>879</v>
      </c>
      <c r="I322" s="1" t="s">
        <v>323</v>
      </c>
      <c r="J322" s="1" t="s">
        <v>1784</v>
      </c>
    </row>
    <row r="323" spans="2:10" ht="12.75">
      <c r="B323" s="6">
        <v>6</v>
      </c>
      <c r="C323" s="1" t="s">
        <v>535</v>
      </c>
      <c r="D323" s="1" t="s">
        <v>1589</v>
      </c>
      <c r="G323" s="1" t="s">
        <v>950</v>
      </c>
      <c r="H323" s="1" t="s">
        <v>951</v>
      </c>
      <c r="I323" s="1" t="s">
        <v>357</v>
      </c>
      <c r="J323" s="1" t="s">
        <v>1256</v>
      </c>
    </row>
    <row r="324" spans="2:10" ht="12.75">
      <c r="B324" s="6">
        <v>4</v>
      </c>
      <c r="C324" s="1" t="s">
        <v>536</v>
      </c>
      <c r="D324" s="1" t="s">
        <v>244</v>
      </c>
      <c r="G324" s="1" t="s">
        <v>977</v>
      </c>
      <c r="H324" s="1" t="s">
        <v>978</v>
      </c>
      <c r="I324" s="1" t="s">
        <v>331</v>
      </c>
      <c r="J324" s="1" t="s">
        <v>203</v>
      </c>
    </row>
    <row r="325" spans="2:10" ht="12.75">
      <c r="B325" s="6">
        <v>2</v>
      </c>
      <c r="C325" s="1" t="s">
        <v>537</v>
      </c>
      <c r="D325" s="1" t="s">
        <v>1356</v>
      </c>
      <c r="G325" s="1" t="s">
        <v>979</v>
      </c>
      <c r="I325" s="1" t="s">
        <v>358</v>
      </c>
      <c r="J325" s="1" t="s">
        <v>1172</v>
      </c>
    </row>
    <row r="326" spans="2:10" ht="12.75">
      <c r="B326" s="6">
        <v>1</v>
      </c>
      <c r="C326" s="1" t="s">
        <v>538</v>
      </c>
      <c r="D326" s="1" t="s">
        <v>1433</v>
      </c>
      <c r="G326" s="1" t="s">
        <v>980</v>
      </c>
      <c r="H326" s="1" t="s">
        <v>981</v>
      </c>
      <c r="I326" s="1" t="s">
        <v>1873</v>
      </c>
      <c r="J326" s="1" t="s">
        <v>1786</v>
      </c>
    </row>
    <row r="327" spans="2:10" ht="12.75">
      <c r="B327" s="1"/>
      <c r="C327" s="1" t="s">
        <v>539</v>
      </c>
      <c r="D327" s="1" t="s">
        <v>245</v>
      </c>
      <c r="G327" s="1" t="s">
        <v>982</v>
      </c>
      <c r="H327" s="1" t="s">
        <v>983</v>
      </c>
      <c r="I327" s="1" t="s">
        <v>384</v>
      </c>
      <c r="J327" s="1" t="s">
        <v>205</v>
      </c>
    </row>
    <row r="328" spans="2:10" ht="12.75">
      <c r="B328" s="1"/>
      <c r="C328" s="1" t="s">
        <v>540</v>
      </c>
      <c r="D328" s="1" t="s">
        <v>1981</v>
      </c>
      <c r="G328" s="1" t="s">
        <v>984</v>
      </c>
      <c r="H328" s="1" t="s">
        <v>985</v>
      </c>
      <c r="I328" s="1" t="s">
        <v>429</v>
      </c>
      <c r="J328" s="1" t="s">
        <v>2238</v>
      </c>
    </row>
    <row r="329" spans="2:10" ht="12.75">
      <c r="B329" s="1"/>
      <c r="C329" s="1" t="s">
        <v>541</v>
      </c>
      <c r="D329" s="1" t="s">
        <v>1257</v>
      </c>
      <c r="G329" s="1" t="s">
        <v>986</v>
      </c>
      <c r="H329" s="1" t="s">
        <v>987</v>
      </c>
      <c r="I329" s="1" t="s">
        <v>357</v>
      </c>
      <c r="J329" s="1" t="s">
        <v>1254</v>
      </c>
    </row>
    <row r="330" spans="2:10" ht="12.75">
      <c r="B330" s="1"/>
      <c r="C330" s="1" t="s">
        <v>542</v>
      </c>
      <c r="D330" s="1" t="s">
        <v>246</v>
      </c>
      <c r="G330" s="1" t="s">
        <v>956</v>
      </c>
      <c r="H330" s="1" t="s">
        <v>957</v>
      </c>
      <c r="I330" s="1" t="s">
        <v>331</v>
      </c>
      <c r="J330" s="1" t="s">
        <v>206</v>
      </c>
    </row>
    <row r="331" ht="12.75">
      <c r="B331" s="1"/>
    </row>
    <row r="332" spans="1:10" ht="12.75">
      <c r="A332" s="1" t="s">
        <v>511</v>
      </c>
      <c r="B332" s="6">
        <v>10</v>
      </c>
      <c r="C332" s="1" t="s">
        <v>533</v>
      </c>
      <c r="D332" s="1" t="s">
        <v>1166</v>
      </c>
      <c r="G332" s="1" t="s">
        <v>988</v>
      </c>
      <c r="H332" s="1" t="s">
        <v>989</v>
      </c>
      <c r="I332" s="1" t="s">
        <v>332</v>
      </c>
      <c r="J332" s="1" t="s">
        <v>1516</v>
      </c>
    </row>
    <row r="333" spans="2:10" ht="12.75">
      <c r="B333" s="6">
        <v>8</v>
      </c>
      <c r="C333" s="1" t="s">
        <v>534</v>
      </c>
      <c r="D333" s="1" t="s">
        <v>1674</v>
      </c>
      <c r="G333" s="1" t="s">
        <v>868</v>
      </c>
      <c r="H333" s="1" t="s">
        <v>975</v>
      </c>
      <c r="I333" s="1" t="s">
        <v>320</v>
      </c>
      <c r="J333" s="1" t="s">
        <v>1662</v>
      </c>
    </row>
    <row r="334" spans="2:10" ht="12.75">
      <c r="B334" s="6">
        <v>6</v>
      </c>
      <c r="C334" s="1" t="s">
        <v>535</v>
      </c>
      <c r="D334" s="1" t="s">
        <v>1126</v>
      </c>
      <c r="G334" s="1" t="s">
        <v>990</v>
      </c>
      <c r="H334" s="1" t="s">
        <v>991</v>
      </c>
      <c r="I334" s="1" t="s">
        <v>398</v>
      </c>
      <c r="J334" s="1" t="s">
        <v>1392</v>
      </c>
    </row>
    <row r="335" spans="2:10" ht="12.75">
      <c r="B335" s="6">
        <v>4</v>
      </c>
      <c r="C335" s="1" t="s">
        <v>536</v>
      </c>
      <c r="D335" s="1" t="s">
        <v>1228</v>
      </c>
      <c r="G335" s="1" t="s">
        <v>992</v>
      </c>
      <c r="H335" s="1" t="s">
        <v>993</v>
      </c>
      <c r="I335" s="1" t="s">
        <v>1296</v>
      </c>
      <c r="J335" s="1" t="s">
        <v>1786</v>
      </c>
    </row>
    <row r="336" spans="2:10" ht="12.75">
      <c r="B336" s="6">
        <v>2</v>
      </c>
      <c r="C336" s="1" t="s">
        <v>537</v>
      </c>
      <c r="D336" s="1" t="s">
        <v>1588</v>
      </c>
      <c r="G336" s="1" t="s">
        <v>994</v>
      </c>
      <c r="H336" s="1" t="s">
        <v>995</v>
      </c>
      <c r="I336" s="1" t="s">
        <v>357</v>
      </c>
      <c r="J336" s="1" t="s">
        <v>1256</v>
      </c>
    </row>
    <row r="337" spans="2:10" ht="12.75">
      <c r="B337" s="6">
        <v>1</v>
      </c>
      <c r="C337" s="1" t="s">
        <v>538</v>
      </c>
      <c r="D337" s="1" t="s">
        <v>1229</v>
      </c>
      <c r="G337" s="1" t="s">
        <v>996</v>
      </c>
      <c r="H337" s="1" t="s">
        <v>997</v>
      </c>
      <c r="I337" s="1" t="s">
        <v>588</v>
      </c>
      <c r="J337" s="1" t="s">
        <v>1788</v>
      </c>
    </row>
    <row r="338" spans="2:10" ht="12.75">
      <c r="B338" s="1"/>
      <c r="C338" s="1" t="s">
        <v>539</v>
      </c>
      <c r="D338" s="1" t="s">
        <v>1970</v>
      </c>
      <c r="G338" s="1" t="s">
        <v>998</v>
      </c>
      <c r="H338" s="1" t="s">
        <v>848</v>
      </c>
      <c r="I338" s="1" t="s">
        <v>341</v>
      </c>
      <c r="J338" s="1" t="s">
        <v>1209</v>
      </c>
    </row>
    <row r="339" spans="2:10" ht="12.75">
      <c r="B339" s="1"/>
      <c r="C339" s="1" t="s">
        <v>540</v>
      </c>
      <c r="D339" s="1" t="s">
        <v>70</v>
      </c>
      <c r="G339" s="1" t="s">
        <v>999</v>
      </c>
      <c r="H339" s="1" t="s">
        <v>1000</v>
      </c>
      <c r="I339" s="1" t="s">
        <v>357</v>
      </c>
      <c r="J339" s="1" t="s">
        <v>2223</v>
      </c>
    </row>
    <row r="340" spans="2:10" ht="12.75">
      <c r="B340" s="1"/>
      <c r="C340" s="1" t="s">
        <v>541</v>
      </c>
      <c r="D340" s="1" t="s">
        <v>1963</v>
      </c>
      <c r="G340" s="1" t="s">
        <v>1001</v>
      </c>
      <c r="H340" s="1" t="s">
        <v>1002</v>
      </c>
      <c r="I340" s="1" t="s">
        <v>367</v>
      </c>
      <c r="J340" s="1" t="s">
        <v>1208</v>
      </c>
    </row>
    <row r="341" spans="2:10" ht="12.75">
      <c r="B341" s="1"/>
      <c r="C341" s="1" t="s">
        <v>542</v>
      </c>
      <c r="D341" s="1" t="s">
        <v>71</v>
      </c>
      <c r="G341" s="1" t="s">
        <v>1003</v>
      </c>
      <c r="H341" s="1" t="s">
        <v>891</v>
      </c>
      <c r="I341" s="1" t="s">
        <v>364</v>
      </c>
      <c r="J341" s="1" t="s">
        <v>2225</v>
      </c>
    </row>
    <row r="342" ht="12.75">
      <c r="B342" s="1"/>
    </row>
    <row r="343" spans="1:10" ht="12.75">
      <c r="A343" s="1" t="s">
        <v>512</v>
      </c>
      <c r="B343" s="6">
        <v>10</v>
      </c>
      <c r="C343" s="1" t="s">
        <v>533</v>
      </c>
      <c r="D343" s="1" t="s">
        <v>72</v>
      </c>
      <c r="G343" s="1" t="s">
        <v>990</v>
      </c>
      <c r="H343" s="1" t="s">
        <v>991</v>
      </c>
      <c r="I343" s="1" t="s">
        <v>398</v>
      </c>
      <c r="J343" s="1" t="s">
        <v>2210</v>
      </c>
    </row>
    <row r="344" spans="2:10" ht="12.75">
      <c r="B344" s="6">
        <v>8</v>
      </c>
      <c r="C344" s="1" t="s">
        <v>534</v>
      </c>
      <c r="D344" s="1" t="s">
        <v>1230</v>
      </c>
      <c r="G344" s="1" t="s">
        <v>992</v>
      </c>
      <c r="H344" s="1" t="s">
        <v>993</v>
      </c>
      <c r="I344" s="1" t="s">
        <v>1296</v>
      </c>
      <c r="J344" s="1" t="s">
        <v>1784</v>
      </c>
    </row>
    <row r="345" spans="2:10" ht="12.75">
      <c r="B345" s="6">
        <v>6</v>
      </c>
      <c r="C345" s="1" t="s">
        <v>535</v>
      </c>
      <c r="D345" s="1" t="s">
        <v>73</v>
      </c>
      <c r="G345" s="1" t="s">
        <v>1004</v>
      </c>
      <c r="H345" s="1" t="s">
        <v>881</v>
      </c>
      <c r="I345" s="1" t="s">
        <v>387</v>
      </c>
      <c r="J345" s="1" t="s">
        <v>2238</v>
      </c>
    </row>
    <row r="346" spans="2:10" ht="12.75">
      <c r="B346" s="6">
        <v>4</v>
      </c>
      <c r="C346" s="1" t="s">
        <v>536</v>
      </c>
      <c r="D346" s="1" t="s">
        <v>1231</v>
      </c>
      <c r="G346" s="1" t="s">
        <v>994</v>
      </c>
      <c r="H346" s="1" t="s">
        <v>995</v>
      </c>
      <c r="I346" s="1" t="s">
        <v>357</v>
      </c>
      <c r="J346" s="1" t="s">
        <v>1786</v>
      </c>
    </row>
    <row r="347" spans="2:10" ht="12.75">
      <c r="B347" s="6">
        <v>2</v>
      </c>
      <c r="C347" s="1" t="s">
        <v>537</v>
      </c>
      <c r="D347" s="1" t="s">
        <v>74</v>
      </c>
      <c r="G347" s="1" t="s">
        <v>811</v>
      </c>
      <c r="H347" s="1" t="s">
        <v>1005</v>
      </c>
      <c r="I347" s="1" t="s">
        <v>323</v>
      </c>
      <c r="J347" s="1" t="s">
        <v>2223</v>
      </c>
    </row>
    <row r="348" spans="2:10" ht="12.75">
      <c r="B348" s="6">
        <v>1</v>
      </c>
      <c r="C348" s="1" t="s">
        <v>538</v>
      </c>
      <c r="D348" s="1" t="s">
        <v>74</v>
      </c>
      <c r="G348" s="1" t="s">
        <v>1006</v>
      </c>
      <c r="H348" s="1" t="s">
        <v>1007</v>
      </c>
      <c r="I348" s="1" t="s">
        <v>338</v>
      </c>
      <c r="J348" s="1" t="s">
        <v>1788</v>
      </c>
    </row>
    <row r="349" spans="2:10" ht="12.75">
      <c r="B349" s="1"/>
      <c r="C349" s="1" t="s">
        <v>539</v>
      </c>
      <c r="D349" s="1" t="s">
        <v>1232</v>
      </c>
      <c r="G349" s="1" t="s">
        <v>1008</v>
      </c>
      <c r="H349" s="1" t="s">
        <v>848</v>
      </c>
      <c r="I349" s="1" t="s">
        <v>360</v>
      </c>
      <c r="J349" s="1" t="s">
        <v>1796</v>
      </c>
    </row>
    <row r="350" spans="2:10" ht="12.75">
      <c r="B350" s="1"/>
      <c r="C350" s="1" t="s">
        <v>540</v>
      </c>
      <c r="D350" s="1" t="s">
        <v>1673</v>
      </c>
      <c r="G350" s="1" t="s">
        <v>1009</v>
      </c>
      <c r="H350" s="1" t="s">
        <v>920</v>
      </c>
      <c r="I350" s="1" t="s">
        <v>411</v>
      </c>
      <c r="J350" s="1" t="s">
        <v>1659</v>
      </c>
    </row>
    <row r="351" spans="2:10" ht="12.75">
      <c r="B351" s="1"/>
      <c r="C351" s="1" t="s">
        <v>541</v>
      </c>
      <c r="D351" s="1" t="s">
        <v>1576</v>
      </c>
      <c r="G351" s="1" t="s">
        <v>919</v>
      </c>
      <c r="H351" s="1" t="s">
        <v>1010</v>
      </c>
      <c r="I351" s="1" t="s">
        <v>409</v>
      </c>
      <c r="J351" s="1" t="s">
        <v>1574</v>
      </c>
    </row>
    <row r="352" spans="2:10" ht="12.75">
      <c r="B352" s="1"/>
      <c r="C352" s="1" t="s">
        <v>542</v>
      </c>
      <c r="D352" s="1" t="s">
        <v>560</v>
      </c>
      <c r="G352" s="1" t="s">
        <v>1001</v>
      </c>
      <c r="H352" s="1" t="s">
        <v>1002</v>
      </c>
      <c r="I352" s="1" t="s">
        <v>367</v>
      </c>
      <c r="J352" s="1" t="s">
        <v>559</v>
      </c>
    </row>
    <row r="353" ht="12.75">
      <c r="B353" s="1"/>
    </row>
    <row r="354" spans="1:10" ht="12.75">
      <c r="A354" s="1" t="s">
        <v>513</v>
      </c>
      <c r="B354" s="6">
        <v>10</v>
      </c>
      <c r="C354" s="1" t="s">
        <v>533</v>
      </c>
      <c r="D354" s="1" t="s">
        <v>241</v>
      </c>
      <c r="G354" s="1" t="s">
        <v>1011</v>
      </c>
      <c r="H354" s="1" t="s">
        <v>1012</v>
      </c>
      <c r="I354" s="1" t="s">
        <v>331</v>
      </c>
      <c r="J354" s="1" t="s">
        <v>203</v>
      </c>
    </row>
    <row r="355" spans="2:10" ht="12.75">
      <c r="B355" s="6">
        <v>8</v>
      </c>
      <c r="C355" s="1" t="s">
        <v>534</v>
      </c>
      <c r="D355" s="1" t="s">
        <v>65</v>
      </c>
      <c r="G355" s="1" t="s">
        <v>1013</v>
      </c>
      <c r="H355" s="1" t="s">
        <v>1014</v>
      </c>
      <c r="I355" s="1" t="s">
        <v>1176</v>
      </c>
      <c r="J355" s="1" t="s">
        <v>2211</v>
      </c>
    </row>
    <row r="356" spans="2:10" ht="12.75">
      <c r="B356" s="6">
        <v>6</v>
      </c>
      <c r="C356" s="1" t="s">
        <v>535</v>
      </c>
      <c r="D356" s="1" t="s">
        <v>1426</v>
      </c>
      <c r="G356" s="1" t="s">
        <v>925</v>
      </c>
      <c r="H356" s="1" t="s">
        <v>926</v>
      </c>
      <c r="I356" s="1" t="s">
        <v>325</v>
      </c>
      <c r="J356" s="1" t="s">
        <v>1786</v>
      </c>
    </row>
    <row r="357" spans="2:10" ht="12.75">
      <c r="B357" s="6">
        <v>4</v>
      </c>
      <c r="C357" s="1" t="s">
        <v>536</v>
      </c>
      <c r="D357" s="1" t="s">
        <v>1426</v>
      </c>
      <c r="G357" s="1" t="s">
        <v>1015</v>
      </c>
      <c r="H357" s="1" t="s">
        <v>912</v>
      </c>
      <c r="I357" s="1" t="s">
        <v>332</v>
      </c>
      <c r="J357" s="1" t="s">
        <v>1784</v>
      </c>
    </row>
    <row r="358" spans="2:10" ht="12.75">
      <c r="B358" s="6">
        <v>2</v>
      </c>
      <c r="C358" s="1" t="s">
        <v>537</v>
      </c>
      <c r="D358" s="1" t="s">
        <v>2082</v>
      </c>
      <c r="G358" s="1" t="s">
        <v>1016</v>
      </c>
      <c r="H358" s="1" t="s">
        <v>903</v>
      </c>
      <c r="I358" s="1" t="s">
        <v>475</v>
      </c>
      <c r="J358" s="1" t="s">
        <v>2081</v>
      </c>
    </row>
    <row r="359" spans="2:10" ht="12.75">
      <c r="B359" s="6">
        <v>1</v>
      </c>
      <c r="C359" s="1" t="s">
        <v>538</v>
      </c>
      <c r="D359" s="1" t="s">
        <v>1770</v>
      </c>
      <c r="G359" s="1" t="s">
        <v>1017</v>
      </c>
      <c r="H359" s="1" t="s">
        <v>1018</v>
      </c>
      <c r="I359" s="1" t="s">
        <v>350</v>
      </c>
      <c r="J359" s="1" t="s">
        <v>1788</v>
      </c>
    </row>
    <row r="360" spans="2:10" ht="12.75">
      <c r="B360" s="1"/>
      <c r="C360" s="1" t="s">
        <v>539</v>
      </c>
      <c r="D360" s="1" t="s">
        <v>561</v>
      </c>
      <c r="G360" s="1" t="s">
        <v>1019</v>
      </c>
      <c r="H360" s="1" t="s">
        <v>1020</v>
      </c>
      <c r="I360" s="1" t="s">
        <v>344</v>
      </c>
      <c r="J360" s="1" t="s">
        <v>567</v>
      </c>
    </row>
    <row r="361" spans="2:10" ht="12.75">
      <c r="B361" s="12"/>
      <c r="C361" s="1" t="s">
        <v>540</v>
      </c>
      <c r="D361" s="1" t="s">
        <v>453</v>
      </c>
      <c r="G361" s="1" t="s">
        <v>1021</v>
      </c>
      <c r="H361" s="1" t="s">
        <v>1022</v>
      </c>
      <c r="I361" s="1" t="s">
        <v>344</v>
      </c>
      <c r="J361" s="1" t="s">
        <v>1370</v>
      </c>
    </row>
    <row r="362" spans="2:10" ht="12.75">
      <c r="B362" s="12"/>
      <c r="C362" s="1" t="s">
        <v>541</v>
      </c>
      <c r="D362" s="1" t="s">
        <v>453</v>
      </c>
      <c r="G362" s="1" t="s">
        <v>1023</v>
      </c>
      <c r="H362" s="1" t="s">
        <v>1024</v>
      </c>
      <c r="I362" s="1" t="s">
        <v>1877</v>
      </c>
      <c r="J362" s="1" t="s">
        <v>1292</v>
      </c>
    </row>
    <row r="363" spans="2:10" ht="12.75">
      <c r="B363" s="12"/>
      <c r="C363" s="1" t="s">
        <v>542</v>
      </c>
      <c r="D363" s="1" t="s">
        <v>1349</v>
      </c>
      <c r="G363" s="1" t="s">
        <v>976</v>
      </c>
      <c r="H363" s="1" t="s">
        <v>877</v>
      </c>
      <c r="I363" s="1" t="s">
        <v>401</v>
      </c>
      <c r="J363" s="1" t="s">
        <v>1345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W468"/>
  <sheetViews>
    <sheetView zoomScale="85" zoomScaleNormal="85" workbookViewId="0" topLeftCell="A209">
      <selection activeCell="G238" sqref="G238"/>
    </sheetView>
  </sheetViews>
  <sheetFormatPr defaultColWidth="9.140625" defaultRowHeight="12.75"/>
  <cols>
    <col min="1" max="1" width="13.7109375" style="13" bestFit="1" customWidth="1"/>
    <col min="2" max="2" width="3.7109375" style="14" customWidth="1"/>
    <col min="3" max="3" width="5.7109375" style="13" customWidth="1"/>
    <col min="4" max="4" width="12.7109375" style="13" customWidth="1"/>
    <col min="5" max="5" width="5.7109375" style="13" customWidth="1"/>
    <col min="6" max="6" width="4.421875" style="13" customWidth="1"/>
    <col min="7" max="7" width="22.28125" style="13" bestFit="1" customWidth="1"/>
    <col min="8" max="8" width="5.7109375" style="13" customWidth="1"/>
    <col min="9" max="9" width="23.7109375" style="13" customWidth="1"/>
    <col min="10" max="10" width="25.7109375" style="13" customWidth="1"/>
    <col min="11" max="11" width="10.7109375" style="13" customWidth="1"/>
    <col min="12" max="12" width="4.421875" style="13" customWidth="1"/>
    <col min="13" max="14" width="9.140625" style="15" hidden="1" customWidth="1"/>
    <col min="15" max="15" width="9.140625" style="15" customWidth="1"/>
    <col min="16" max="16" width="9.140625" style="15" hidden="1" customWidth="1"/>
    <col min="17" max="17" width="1.7109375" style="15" hidden="1" customWidth="1"/>
    <col min="18" max="21" width="9.140625" style="15" hidden="1" customWidth="1"/>
    <col min="22" max="22" width="2.7109375" style="13" hidden="1" customWidth="1"/>
    <col min="23" max="16384" width="9.140625" style="13" customWidth="1"/>
  </cols>
  <sheetData>
    <row r="1" spans="1:15" ht="12.75">
      <c r="A1" s="13" t="s">
        <v>268</v>
      </c>
      <c r="B1" s="14" t="s">
        <v>1730</v>
      </c>
      <c r="C1" s="13" t="s">
        <v>269</v>
      </c>
      <c r="D1" s="13" t="s">
        <v>318</v>
      </c>
      <c r="E1" s="13" t="s">
        <v>270</v>
      </c>
      <c r="F1" s="13" t="s">
        <v>1731</v>
      </c>
      <c r="G1" s="13" t="s">
        <v>272</v>
      </c>
      <c r="H1" s="13" t="s">
        <v>2156</v>
      </c>
      <c r="I1" s="13" t="s">
        <v>271</v>
      </c>
      <c r="J1" s="13" t="s">
        <v>313</v>
      </c>
      <c r="K1" s="13" t="s">
        <v>317</v>
      </c>
      <c r="L1" s="13" t="s">
        <v>273</v>
      </c>
      <c r="M1" s="15" t="s">
        <v>312</v>
      </c>
      <c r="O1" s="15" t="s">
        <v>602</v>
      </c>
    </row>
    <row r="2" spans="1:23" ht="12.75">
      <c r="A2" s="13" t="s">
        <v>500</v>
      </c>
      <c r="B2" s="14">
        <v>10</v>
      </c>
      <c r="C2" s="13" t="s">
        <v>533</v>
      </c>
      <c r="D2" s="13" t="str">
        <f aca="true" t="shared" si="0" ref="D2:D20">IF(V2="Y",IF(L2="Y"," "&amp;U2,"-"&amp;U2),IF(L2="M"," "&amp;P2,"-"&amp;P2))</f>
        <v> 00:42.59</v>
      </c>
      <c r="E2" s="13" t="s">
        <v>264</v>
      </c>
      <c r="G2" s="13" t="s">
        <v>324</v>
      </c>
      <c r="I2" s="13" t="s">
        <v>324</v>
      </c>
      <c r="J2" s="13" t="s">
        <v>1485</v>
      </c>
      <c r="K2" s="13" t="s">
        <v>1501</v>
      </c>
      <c r="L2" s="13" t="s">
        <v>267</v>
      </c>
      <c r="M2" s="15" t="str">
        <f aca="true" t="shared" si="1" ref="M2:M26">IF(E2="F",K2,K2+0.0000016)</f>
        <v>00:42.59</v>
      </c>
      <c r="N2" s="15" t="str">
        <f aca="true" t="shared" si="2" ref="N2:N20">IF(L2="Y",M2*0.9942,M2)</f>
        <v>00:42.59</v>
      </c>
      <c r="O2" s="15" t="str">
        <f>+TEXT(N2,"mm:ss.00")</f>
        <v>00:42.59</v>
      </c>
      <c r="P2" s="15" t="str">
        <f aca="true" t="shared" si="3" ref="P2:P26">IF(E2="F",O2,O2&amp;" f")</f>
        <v>00:42.59</v>
      </c>
      <c r="R2" s="15">
        <f aca="true" t="shared" si="4" ref="R2:R26">IF(E2="F",K2+0.0000016)</f>
        <v>0.0004945398148148149</v>
      </c>
      <c r="S2" s="15">
        <f aca="true" t="shared" si="5" ref="S2:S26">IF(L2="M",R2*1.0058399,R2)</f>
        <v>0.0004974278778793519</v>
      </c>
      <c r="T2" s="15" t="str">
        <f>+TEXT(S2,"mm:ss.00")</f>
        <v>00:42.98</v>
      </c>
      <c r="U2" s="15" t="str">
        <f aca="true" t="shared" si="6" ref="U2:U26">IF(E2="F",T2,T2&amp;" f")</f>
        <v>00:42.98</v>
      </c>
      <c r="V2" s="13" t="s">
        <v>267</v>
      </c>
      <c r="W2" s="15"/>
    </row>
    <row r="3" spans="2:23" ht="12.75">
      <c r="B3" s="14">
        <v>8</v>
      </c>
      <c r="C3" s="13" t="s">
        <v>534</v>
      </c>
      <c r="D3" s="13" t="str">
        <f>IF(V3="Y",IF(L3="Y"," "&amp;U3,"-"&amp;U3),IF(L3="M"," "&amp;P3,"-"&amp;P3))</f>
        <v> 00:42.60</v>
      </c>
      <c r="E3" s="13" t="s">
        <v>264</v>
      </c>
      <c r="G3" s="13" t="s">
        <v>409</v>
      </c>
      <c r="I3" s="13" t="s">
        <v>409</v>
      </c>
      <c r="J3" s="13" t="s">
        <v>1782</v>
      </c>
      <c r="K3" s="13" t="s">
        <v>1781</v>
      </c>
      <c r="L3" s="13" t="s">
        <v>267</v>
      </c>
      <c r="M3" s="15" t="str">
        <f t="shared" si="1"/>
        <v>00:42.60</v>
      </c>
      <c r="N3" s="15" t="str">
        <f>IF(L3="Y",M3*0.9942,M3)</f>
        <v>00:42.60</v>
      </c>
      <c r="O3" s="15" t="str">
        <f>+TEXT(N3,"mm:ss.00")</f>
        <v>00:42.60</v>
      </c>
      <c r="P3" s="15" t="str">
        <f t="shared" si="3"/>
        <v>00:42.60</v>
      </c>
      <c r="R3" s="15">
        <f t="shared" si="4"/>
        <v>0.0004946555555555556</v>
      </c>
      <c r="S3" s="15">
        <f t="shared" si="5"/>
        <v>0.0004975442945344445</v>
      </c>
      <c r="T3" s="15" t="str">
        <f>+TEXT(S3,"mm:ss.00")</f>
        <v>00:42.99</v>
      </c>
      <c r="U3" s="15" t="str">
        <f t="shared" si="6"/>
        <v>00:42.99</v>
      </c>
      <c r="V3" s="13" t="s">
        <v>267</v>
      </c>
      <c r="W3" s="15"/>
    </row>
    <row r="4" spans="2:23" ht="12.75">
      <c r="B4" s="14">
        <v>6</v>
      </c>
      <c r="C4" s="13" t="s">
        <v>535</v>
      </c>
      <c r="D4" s="13" t="str">
        <f>IF(V4="Y",IF(L4="Y"," "&amp;U4,"-"&amp;U4),IF(L4="M"," "&amp;P4,"-"&amp;P4))</f>
        <v> 00:42.75</v>
      </c>
      <c r="E4" s="13" t="s">
        <v>264</v>
      </c>
      <c r="G4" s="13" t="s">
        <v>345</v>
      </c>
      <c r="I4" s="13" t="s">
        <v>345</v>
      </c>
      <c r="J4" s="13" t="s">
        <v>1784</v>
      </c>
      <c r="K4" s="13" t="s">
        <v>1783</v>
      </c>
      <c r="L4" s="13" t="s">
        <v>267</v>
      </c>
      <c r="M4" s="15" t="str">
        <f t="shared" si="1"/>
        <v>00:42.75</v>
      </c>
      <c r="N4" s="15" t="str">
        <f>IF(L4="Y",M4*0.9942,M4)</f>
        <v>00:42.75</v>
      </c>
      <c r="O4" s="15" t="str">
        <f>+TEXT(N4,"mm:ss.00")</f>
        <v>00:42.75</v>
      </c>
      <c r="P4" s="15" t="str">
        <f t="shared" si="3"/>
        <v>00:42.75</v>
      </c>
      <c r="R4" s="15">
        <f t="shared" si="4"/>
        <v>0.0004963916666666667</v>
      </c>
      <c r="S4" s="15">
        <f t="shared" si="5"/>
        <v>0.0004992905443608334</v>
      </c>
      <c r="T4" s="15" t="str">
        <f>+TEXT(S4,"mm:ss.00")</f>
        <v>00:43.14</v>
      </c>
      <c r="U4" s="15" t="str">
        <f t="shared" si="6"/>
        <v>00:43.14</v>
      </c>
      <c r="V4" s="13" t="s">
        <v>267</v>
      </c>
      <c r="W4" s="15"/>
    </row>
    <row r="5" spans="2:23" ht="12.75">
      <c r="B5" s="14">
        <v>4</v>
      </c>
      <c r="C5" s="13" t="s">
        <v>536</v>
      </c>
      <c r="D5" s="13" t="str">
        <f t="shared" si="0"/>
        <v> 00:42.78</v>
      </c>
      <c r="E5" s="13" t="s">
        <v>264</v>
      </c>
      <c r="G5" s="13" t="s">
        <v>340</v>
      </c>
      <c r="I5" s="13" t="s">
        <v>340</v>
      </c>
      <c r="J5" s="13" t="s">
        <v>1677</v>
      </c>
      <c r="K5" s="13" t="s">
        <v>1685</v>
      </c>
      <c r="L5" s="13" t="s">
        <v>267</v>
      </c>
      <c r="M5" s="15" t="str">
        <f t="shared" si="1"/>
        <v>00:42.78</v>
      </c>
      <c r="N5" s="15" t="str">
        <f t="shared" si="2"/>
        <v>00:42.78</v>
      </c>
      <c r="O5" s="15" t="str">
        <f>+TEXT(N5,"mm:ss.00")</f>
        <v>00:42.78</v>
      </c>
      <c r="P5" s="15" t="str">
        <f t="shared" si="3"/>
        <v>00:42.78</v>
      </c>
      <c r="R5" s="15">
        <f t="shared" si="4"/>
        <v>0.0004967388888888889</v>
      </c>
      <c r="S5" s="15">
        <f t="shared" si="5"/>
        <v>0.000499639794326111</v>
      </c>
      <c r="T5" s="15" t="str">
        <f>+TEXT(S5,"mm:ss.00")</f>
        <v>00:43.17</v>
      </c>
      <c r="U5" s="15" t="str">
        <f t="shared" si="6"/>
        <v>00:43.17</v>
      </c>
      <c r="V5" s="13" t="s">
        <v>267</v>
      </c>
      <c r="W5" s="15"/>
    </row>
    <row r="6" spans="2:23" ht="12.75">
      <c r="B6" s="14">
        <v>2</v>
      </c>
      <c r="C6" s="13" t="s">
        <v>537</v>
      </c>
      <c r="D6" s="13" t="str">
        <f t="shared" si="0"/>
        <v> 00:42.86</v>
      </c>
      <c r="E6" s="13" t="s">
        <v>264</v>
      </c>
      <c r="G6" s="13" t="s">
        <v>357</v>
      </c>
      <c r="I6" s="13" t="s">
        <v>357</v>
      </c>
      <c r="J6" s="13" t="s">
        <v>1786</v>
      </c>
      <c r="K6" s="13" t="s">
        <v>1785</v>
      </c>
      <c r="L6" s="13" t="s">
        <v>267</v>
      </c>
      <c r="M6" s="15" t="str">
        <f t="shared" si="1"/>
        <v>00:42.86</v>
      </c>
      <c r="N6" s="15" t="str">
        <f t="shared" si="2"/>
        <v>00:42.86</v>
      </c>
      <c r="O6" s="15" t="str">
        <f aca="true" t="shared" si="7" ref="O6:O26">+TEXT(N6,"mm:ss.00")</f>
        <v>00:42.86</v>
      </c>
      <c r="P6" s="15" t="str">
        <f t="shared" si="3"/>
        <v>00:42.86</v>
      </c>
      <c r="R6" s="15">
        <f t="shared" si="4"/>
        <v>0.0004976648148148149</v>
      </c>
      <c r="S6" s="15">
        <f t="shared" si="5"/>
        <v>0.0005005711275668519</v>
      </c>
      <c r="T6" s="15" t="str">
        <f aca="true" t="shared" si="8" ref="T6:T26">+TEXT(S6,"mm:ss.00")</f>
        <v>00:43.25</v>
      </c>
      <c r="U6" s="15" t="str">
        <f t="shared" si="6"/>
        <v>00:43.25</v>
      </c>
      <c r="V6" s="13" t="s">
        <v>267</v>
      </c>
      <c r="W6" s="15"/>
    </row>
    <row r="7" spans="2:23" ht="12.75">
      <c r="B7" s="14">
        <v>1</v>
      </c>
      <c r="C7" s="13" t="s">
        <v>538</v>
      </c>
      <c r="D7" s="13" t="str">
        <f t="shared" si="0"/>
        <v> 00:42.93</v>
      </c>
      <c r="E7" s="13" t="s">
        <v>264</v>
      </c>
      <c r="G7" s="13" t="s">
        <v>399</v>
      </c>
      <c r="I7" s="13" t="s">
        <v>399</v>
      </c>
      <c r="J7" s="13" t="s">
        <v>2210</v>
      </c>
      <c r="K7" s="13" t="s">
        <v>2209</v>
      </c>
      <c r="L7" s="13" t="s">
        <v>267</v>
      </c>
      <c r="M7" s="15" t="str">
        <f t="shared" si="1"/>
        <v>00:42.93</v>
      </c>
      <c r="N7" s="15" t="str">
        <f t="shared" si="2"/>
        <v>00:42.93</v>
      </c>
      <c r="O7" s="15" t="str">
        <f>+TEXT(N7,"mm:ss.00")</f>
        <v>00:42.93</v>
      </c>
      <c r="P7" s="15" t="str">
        <f t="shared" si="3"/>
        <v>00:42.93</v>
      </c>
      <c r="R7" s="15">
        <f t="shared" si="4"/>
        <v>0.0004984750000000001</v>
      </c>
      <c r="S7" s="15">
        <f t="shared" si="5"/>
        <v>0.0005013860441525001</v>
      </c>
      <c r="T7" s="15" t="str">
        <f>+TEXT(S7,"mm:ss.00")</f>
        <v>00:43.32</v>
      </c>
      <c r="U7" s="15" t="str">
        <f t="shared" si="6"/>
        <v>00:43.32</v>
      </c>
      <c r="V7" s="13" t="s">
        <v>267</v>
      </c>
      <c r="W7" s="15"/>
    </row>
    <row r="8" spans="3:23" ht="12.75">
      <c r="C8" s="13" t="s">
        <v>539</v>
      </c>
      <c r="D8" s="13" t="str">
        <f>IF(V8="Y",IF(L8="Y"," "&amp;U8,"-"&amp;U8),IF(L8="M"," "&amp;P8,"-"&amp;P8))</f>
        <v> 00:43.05</v>
      </c>
      <c r="E8" s="13" t="s">
        <v>264</v>
      </c>
      <c r="G8" s="13" t="s">
        <v>322</v>
      </c>
      <c r="I8" s="13" t="s">
        <v>322</v>
      </c>
      <c r="J8" s="13" t="s">
        <v>1788</v>
      </c>
      <c r="K8" s="13" t="s">
        <v>1787</v>
      </c>
      <c r="L8" s="13" t="s">
        <v>267</v>
      </c>
      <c r="M8" s="15" t="str">
        <f t="shared" si="1"/>
        <v>00:43.05</v>
      </c>
      <c r="N8" s="15" t="str">
        <f t="shared" si="2"/>
        <v>00:43.05</v>
      </c>
      <c r="O8" s="15" t="str">
        <f t="shared" si="7"/>
        <v>00:43.05</v>
      </c>
      <c r="P8" s="15" t="str">
        <f t="shared" si="3"/>
        <v>00:43.05</v>
      </c>
      <c r="R8" s="15">
        <f t="shared" si="4"/>
        <v>0.0004998638888888888</v>
      </c>
      <c r="S8" s="15">
        <f t="shared" si="5"/>
        <v>0.000502783044013611</v>
      </c>
      <c r="T8" s="15" t="str">
        <f t="shared" si="8"/>
        <v>00:43.44</v>
      </c>
      <c r="U8" s="15" t="str">
        <f t="shared" si="6"/>
        <v>00:43.44</v>
      </c>
      <c r="V8" s="13" t="s">
        <v>267</v>
      </c>
      <c r="W8" s="15"/>
    </row>
    <row r="9" spans="3:23" ht="12.75">
      <c r="C9" s="13" t="s">
        <v>540</v>
      </c>
      <c r="D9" s="13" t="str">
        <f>IF(V9="Y",IF(L9="Y"," "&amp;U9,"-"&amp;U9),IF(L9="M"," "&amp;P9,"-"&amp;P9))</f>
        <v> 00:43.41</v>
      </c>
      <c r="E9" s="13" t="s">
        <v>264</v>
      </c>
      <c r="G9" s="13" t="s">
        <v>346</v>
      </c>
      <c r="I9" s="13" t="s">
        <v>346</v>
      </c>
      <c r="J9" s="13" t="s">
        <v>1687</v>
      </c>
      <c r="K9" s="13" t="s">
        <v>1686</v>
      </c>
      <c r="L9" s="13" t="s">
        <v>267</v>
      </c>
      <c r="M9" s="15" t="str">
        <f t="shared" si="1"/>
        <v>00:43.41</v>
      </c>
      <c r="N9" s="15" t="str">
        <f t="shared" si="2"/>
        <v>00:43.41</v>
      </c>
      <c r="O9" s="15" t="str">
        <f t="shared" si="7"/>
        <v>00:43.41</v>
      </c>
      <c r="P9" s="15" t="str">
        <f t="shared" si="3"/>
        <v>00:43.41</v>
      </c>
      <c r="R9" s="15">
        <f t="shared" si="4"/>
        <v>0.0005040305555555556</v>
      </c>
      <c r="S9" s="15">
        <f t="shared" si="5"/>
        <v>0.0005069740435969445</v>
      </c>
      <c r="T9" s="15" t="str">
        <f t="shared" si="8"/>
        <v>00:43.80</v>
      </c>
      <c r="U9" s="15" t="str">
        <f t="shared" si="6"/>
        <v>00:43.80</v>
      </c>
      <c r="V9" s="13" t="s">
        <v>267</v>
      </c>
      <c r="W9" s="15"/>
    </row>
    <row r="10" spans="3:23" ht="12.75">
      <c r="C10" s="13" t="s">
        <v>541</v>
      </c>
      <c r="D10" s="13" t="str">
        <f t="shared" si="0"/>
        <v> 00:43.51</v>
      </c>
      <c r="E10" s="13" t="s">
        <v>264</v>
      </c>
      <c r="G10" s="13" t="s">
        <v>400</v>
      </c>
      <c r="I10" s="13" t="s">
        <v>400</v>
      </c>
      <c r="J10" s="13" t="s">
        <v>1790</v>
      </c>
      <c r="K10" s="13" t="s">
        <v>1789</v>
      </c>
      <c r="L10" s="13" t="s">
        <v>267</v>
      </c>
      <c r="M10" s="15" t="str">
        <f t="shared" si="1"/>
        <v>00:43.51</v>
      </c>
      <c r="N10" s="15" t="str">
        <f aca="true" t="shared" si="9" ref="N10:N18">IF(L10="Y",M10*0.9942,M10)</f>
        <v>00:43.51</v>
      </c>
      <c r="O10" s="15" t="str">
        <f t="shared" si="7"/>
        <v>00:43.51</v>
      </c>
      <c r="P10" s="15" t="str">
        <f t="shared" si="3"/>
        <v>00:43.51</v>
      </c>
      <c r="R10" s="15">
        <f t="shared" si="4"/>
        <v>0.000505187962962963</v>
      </c>
      <c r="S10" s="15">
        <f t="shared" si="5"/>
        <v>0.0005081382101478705</v>
      </c>
      <c r="T10" s="15" t="str">
        <f t="shared" si="8"/>
        <v>00:43.90</v>
      </c>
      <c r="U10" s="15" t="str">
        <f t="shared" si="6"/>
        <v>00:43.90</v>
      </c>
      <c r="V10" s="13" t="s">
        <v>267</v>
      </c>
      <c r="W10" s="15"/>
    </row>
    <row r="11" spans="3:23" ht="12.75">
      <c r="C11" s="13" t="s">
        <v>542</v>
      </c>
      <c r="D11" s="13" t="str">
        <f>IF(V11="Y",IF(L11="Y"," "&amp;U11,"-"&amp;U11),IF(L11="M"," "&amp;P11,"-"&amp;P11))</f>
        <v> 00:43.63</v>
      </c>
      <c r="E11" s="13" t="s">
        <v>264</v>
      </c>
      <c r="G11" s="13" t="s">
        <v>347</v>
      </c>
      <c r="I11" s="13" t="s">
        <v>347</v>
      </c>
      <c r="J11" s="13" t="s">
        <v>2194</v>
      </c>
      <c r="K11" s="13" t="s">
        <v>2193</v>
      </c>
      <c r="L11" s="13" t="s">
        <v>267</v>
      </c>
      <c r="M11" s="15" t="str">
        <f t="shared" si="1"/>
        <v>00:43.63</v>
      </c>
      <c r="N11" s="15" t="str">
        <f t="shared" si="9"/>
        <v>00:43.63</v>
      </c>
      <c r="O11" s="15" t="str">
        <f t="shared" si="7"/>
        <v>00:43.63</v>
      </c>
      <c r="P11" s="15" t="str">
        <f t="shared" si="3"/>
        <v>00:43.63</v>
      </c>
      <c r="R11" s="15">
        <f t="shared" si="4"/>
        <v>0.0005065768518518519</v>
      </c>
      <c r="S11" s="15">
        <f t="shared" si="5"/>
        <v>0.0005095352100089815</v>
      </c>
      <c r="T11" s="15" t="str">
        <f t="shared" si="8"/>
        <v>00:44.02</v>
      </c>
      <c r="U11" s="15" t="str">
        <f t="shared" si="6"/>
        <v>00:44.02</v>
      </c>
      <c r="V11" s="13" t="s">
        <v>267</v>
      </c>
      <c r="W11" s="15"/>
    </row>
    <row r="12" spans="3:23" ht="12.75">
      <c r="C12" s="13" t="s">
        <v>543</v>
      </c>
      <c r="D12" s="13" t="str">
        <f t="shared" si="0"/>
        <v> 00:43.80</v>
      </c>
      <c r="E12" s="13" t="s">
        <v>264</v>
      </c>
      <c r="G12" s="13" t="s">
        <v>341</v>
      </c>
      <c r="I12" s="13" t="s">
        <v>341</v>
      </c>
      <c r="J12" s="13" t="s">
        <v>1492</v>
      </c>
      <c r="K12" s="13" t="s">
        <v>1094</v>
      </c>
      <c r="L12" s="13" t="s">
        <v>267</v>
      </c>
      <c r="M12" s="15" t="str">
        <f t="shared" si="1"/>
        <v>00:43.80</v>
      </c>
      <c r="N12" s="15" t="str">
        <f t="shared" si="2"/>
        <v>00:43.80</v>
      </c>
      <c r="O12" s="15" t="str">
        <f t="shared" si="7"/>
        <v>00:43.80</v>
      </c>
      <c r="P12" s="15" t="str">
        <f t="shared" si="3"/>
        <v>00:43.80</v>
      </c>
      <c r="R12" s="15">
        <f t="shared" si="4"/>
        <v>0.0005085444444444445</v>
      </c>
      <c r="S12" s="15">
        <f t="shared" si="5"/>
        <v>0.0005115142931455556</v>
      </c>
      <c r="T12" s="15" t="str">
        <f t="shared" si="8"/>
        <v>00:44.19</v>
      </c>
      <c r="U12" s="15" t="str">
        <f t="shared" si="6"/>
        <v>00:44.19</v>
      </c>
      <c r="V12" s="13" t="s">
        <v>267</v>
      </c>
      <c r="W12" s="15"/>
    </row>
    <row r="13" spans="3:23" ht="12.75">
      <c r="C13" s="13" t="s">
        <v>275</v>
      </c>
      <c r="D13" s="13" t="str">
        <f>IF(V13="Y",IF(L13="Y"," "&amp;U13,"-"&amp;U13),IF(L13="M"," "&amp;P13,"-"&amp;P13))</f>
        <v> 00:43.85</v>
      </c>
      <c r="E13" s="13" t="s">
        <v>264</v>
      </c>
      <c r="G13" s="13" t="s">
        <v>332</v>
      </c>
      <c r="I13" s="13" t="s">
        <v>332</v>
      </c>
      <c r="J13" s="13" t="s">
        <v>2208</v>
      </c>
      <c r="K13" s="13" t="s">
        <v>2207</v>
      </c>
      <c r="L13" s="13" t="s">
        <v>267</v>
      </c>
      <c r="M13" s="15" t="str">
        <f t="shared" si="1"/>
        <v>00:43.85</v>
      </c>
      <c r="N13" s="15" t="str">
        <f t="shared" si="9"/>
        <v>00:43.85</v>
      </c>
      <c r="O13" s="15" t="str">
        <f t="shared" si="7"/>
        <v>00:43.85</v>
      </c>
      <c r="P13" s="15" t="str">
        <f t="shared" si="3"/>
        <v>00:43.85</v>
      </c>
      <c r="R13" s="15">
        <f t="shared" si="4"/>
        <v>0.0005091231481481482</v>
      </c>
      <c r="S13" s="15">
        <f t="shared" si="5"/>
        <v>0.0005120963764210186</v>
      </c>
      <c r="T13" s="15" t="str">
        <f t="shared" si="8"/>
        <v>00:44.25</v>
      </c>
      <c r="U13" s="15" t="str">
        <f t="shared" si="6"/>
        <v>00:44.25</v>
      </c>
      <c r="V13" s="13" t="s">
        <v>267</v>
      </c>
      <c r="W13" s="15"/>
    </row>
    <row r="14" spans="3:23" ht="12.75">
      <c r="C14" s="13" t="s">
        <v>544</v>
      </c>
      <c r="D14" s="13" t="str">
        <f t="shared" si="0"/>
        <v> 00:43.95</v>
      </c>
      <c r="E14" s="13" t="s">
        <v>264</v>
      </c>
      <c r="G14" s="13" t="s">
        <v>386</v>
      </c>
      <c r="I14" s="13" t="s">
        <v>386</v>
      </c>
      <c r="J14" s="13" t="s">
        <v>203</v>
      </c>
      <c r="K14" s="13" t="s">
        <v>202</v>
      </c>
      <c r="L14" s="13" t="s">
        <v>267</v>
      </c>
      <c r="M14" s="15" t="str">
        <f>IF(E14="F",K14,K14+0.0000016)</f>
        <v>00:43.95</v>
      </c>
      <c r="N14" s="15" t="str">
        <f t="shared" si="2"/>
        <v>00:43.95</v>
      </c>
      <c r="O14" s="15" t="str">
        <f t="shared" si="7"/>
        <v>00:43.95</v>
      </c>
      <c r="P14" s="15" t="str">
        <f>IF(E14="F",O14,O14&amp;" f")</f>
        <v>00:43.95</v>
      </c>
      <c r="R14" s="15">
        <f>IF(E14="F",K14+0.0000016)</f>
        <v>0.0005102805555555556</v>
      </c>
      <c r="S14" s="15">
        <f>IF(L14="M",R14*1.0058399,R14)</f>
        <v>0.0005132605429719444</v>
      </c>
      <c r="T14" s="15" t="str">
        <f t="shared" si="8"/>
        <v>00:44.35</v>
      </c>
      <c r="U14" s="15" t="str">
        <f>IF(E14="F",T14,T14&amp;" f")</f>
        <v>00:44.35</v>
      </c>
      <c r="V14" s="13" t="s">
        <v>267</v>
      </c>
      <c r="W14" s="15"/>
    </row>
    <row r="15" spans="3:23" ht="12.75">
      <c r="C15" s="13" t="s">
        <v>545</v>
      </c>
      <c r="D15" s="13" t="str">
        <f t="shared" si="0"/>
        <v> 00:43.96</v>
      </c>
      <c r="E15" s="13" t="s">
        <v>264</v>
      </c>
      <c r="G15" s="13" t="s">
        <v>414</v>
      </c>
      <c r="I15" s="13" t="s">
        <v>414</v>
      </c>
      <c r="J15" s="13" t="s">
        <v>1447</v>
      </c>
      <c r="K15" s="13" t="s">
        <v>1458</v>
      </c>
      <c r="L15" s="13" t="s">
        <v>267</v>
      </c>
      <c r="M15" s="15" t="str">
        <f t="shared" si="1"/>
        <v>00:43.96</v>
      </c>
      <c r="N15" s="15" t="str">
        <f t="shared" si="9"/>
        <v>00:43.96</v>
      </c>
      <c r="O15" s="15" t="str">
        <f t="shared" si="7"/>
        <v>00:43.96</v>
      </c>
      <c r="P15" s="15" t="str">
        <f t="shared" si="3"/>
        <v>00:43.96</v>
      </c>
      <c r="R15" s="15">
        <f t="shared" si="4"/>
        <v>0.0005103962962962964</v>
      </c>
      <c r="S15" s="15">
        <f t="shared" si="5"/>
        <v>0.0005133769596270372</v>
      </c>
      <c r="T15" s="15" t="str">
        <f t="shared" si="8"/>
        <v>00:44.36</v>
      </c>
      <c r="U15" s="15" t="str">
        <f t="shared" si="6"/>
        <v>00:44.36</v>
      </c>
      <c r="V15" s="13" t="s">
        <v>267</v>
      </c>
      <c r="W15" s="15"/>
    </row>
    <row r="16" spans="3:23" ht="12.75">
      <c r="C16" s="13" t="s">
        <v>546</v>
      </c>
      <c r="D16" s="13" t="str">
        <f>IF(V16="Y",IF(L16="Y"," "&amp;U16,"-"&amp;U16),IF(L16="M"," "&amp;P16,"-"&amp;P16))</f>
        <v> 00:44.02</v>
      </c>
      <c r="E16" s="13" t="s">
        <v>264</v>
      </c>
      <c r="G16" s="13" t="s">
        <v>331</v>
      </c>
      <c r="I16" s="13" t="s">
        <v>331</v>
      </c>
      <c r="J16" s="13" t="s">
        <v>205</v>
      </c>
      <c r="K16" s="13" t="s">
        <v>204</v>
      </c>
      <c r="L16" s="13" t="s">
        <v>267</v>
      </c>
      <c r="M16" s="15" t="str">
        <f>IF(E16="F",K16,K16+0.0000016)</f>
        <v>00:44.02</v>
      </c>
      <c r="N16" s="15" t="str">
        <f t="shared" si="9"/>
        <v>00:44.02</v>
      </c>
      <c r="O16" s="15" t="str">
        <f t="shared" si="7"/>
        <v>00:44.02</v>
      </c>
      <c r="P16" s="15" t="str">
        <f>IF(E16="F",O16,O16&amp;" f")</f>
        <v>00:44.02</v>
      </c>
      <c r="R16" s="15">
        <f>IF(E16="F",K16+0.0000016)</f>
        <v>0.0005110907407407408</v>
      </c>
      <c r="S16" s="15">
        <f>IF(L16="M",R16*1.0058399,R16)</f>
        <v>0.0005140754595575927</v>
      </c>
      <c r="T16" s="15" t="str">
        <f t="shared" si="8"/>
        <v>00:44.42</v>
      </c>
      <c r="U16" s="15" t="str">
        <f>IF(E16="F",T16,T16&amp;" f")</f>
        <v>00:44.42</v>
      </c>
      <c r="V16" s="13" t="s">
        <v>267</v>
      </c>
      <c r="W16" s="15"/>
    </row>
    <row r="17" spans="3:23" ht="12.75">
      <c r="C17" s="13" t="s">
        <v>547</v>
      </c>
      <c r="D17" s="13" t="str">
        <f>IF(V17="Y",IF(L17="Y"," "&amp;U17,"-"&amp;U17),IF(L17="M"," "&amp;P17,"-"&amp;P17))</f>
        <v> 00:44.05</v>
      </c>
      <c r="E17" s="13" t="s">
        <v>264</v>
      </c>
      <c r="G17" s="13" t="s">
        <v>339</v>
      </c>
      <c r="I17" s="13" t="s">
        <v>339</v>
      </c>
      <c r="J17" s="13" t="s">
        <v>92</v>
      </c>
      <c r="K17" s="13" t="s">
        <v>93</v>
      </c>
      <c r="L17" s="13" t="s">
        <v>267</v>
      </c>
      <c r="M17" s="15" t="str">
        <f t="shared" si="1"/>
        <v>00:44.05</v>
      </c>
      <c r="N17" s="15" t="str">
        <f t="shared" si="9"/>
        <v>00:44.05</v>
      </c>
      <c r="O17" s="15" t="str">
        <f t="shared" si="7"/>
        <v>00:44.05</v>
      </c>
      <c r="P17" s="15" t="str">
        <f t="shared" si="3"/>
        <v>00:44.05</v>
      </c>
      <c r="R17" s="15">
        <f t="shared" si="4"/>
        <v>0.000511437962962963</v>
      </c>
      <c r="S17" s="15">
        <f t="shared" si="5"/>
        <v>0.0005144247095228703</v>
      </c>
      <c r="T17" s="15" t="str">
        <f t="shared" si="8"/>
        <v>00:44.45</v>
      </c>
      <c r="U17" s="15" t="str">
        <f t="shared" si="6"/>
        <v>00:44.45</v>
      </c>
      <c r="V17" s="13" t="s">
        <v>267</v>
      </c>
      <c r="W17" s="15"/>
    </row>
    <row r="18" spans="3:23" ht="12.75">
      <c r="C18" s="13" t="s">
        <v>548</v>
      </c>
      <c r="D18" s="13" t="str">
        <f t="shared" si="0"/>
        <v> 00:44.09</v>
      </c>
      <c r="E18" s="13" t="s">
        <v>264</v>
      </c>
      <c r="G18" s="13" t="s">
        <v>335</v>
      </c>
      <c r="I18" s="13" t="s">
        <v>335</v>
      </c>
      <c r="J18" s="13" t="s">
        <v>1688</v>
      </c>
      <c r="K18" s="13" t="s">
        <v>1689</v>
      </c>
      <c r="L18" s="13" t="s">
        <v>267</v>
      </c>
      <c r="M18" s="15" t="str">
        <f>IF(E18="F",K18,K18+0.0000016)</f>
        <v>00:44.09</v>
      </c>
      <c r="N18" s="15" t="str">
        <f t="shared" si="9"/>
        <v>00:44.09</v>
      </c>
      <c r="O18" s="15" t="str">
        <f t="shared" si="7"/>
        <v>00:44.09</v>
      </c>
      <c r="P18" s="15" t="str">
        <f>IF(E18="F",O18,O18&amp;" f")</f>
        <v>00:44.09</v>
      </c>
      <c r="R18" s="15">
        <f>IF(E18="F",K18+0.0000016)</f>
        <v>0.0005119009259259259</v>
      </c>
      <c r="S18" s="15">
        <f>IF(L18="M",R18*1.0058399,R18)</f>
        <v>0.0005148903761432407</v>
      </c>
      <c r="T18" s="15" t="str">
        <f t="shared" si="8"/>
        <v>00:44.49</v>
      </c>
      <c r="U18" s="15" t="str">
        <f>IF(E18="F",T18,T18&amp;" f")</f>
        <v>00:44.49</v>
      </c>
      <c r="V18" s="13" t="s">
        <v>267</v>
      </c>
      <c r="W18" s="15"/>
    </row>
    <row r="19" spans="3:23" ht="12.75">
      <c r="C19" s="13" t="s">
        <v>549</v>
      </c>
      <c r="D19" s="13" t="str">
        <f>IF(V19="Y",IF(L19="Y"," "&amp;U19,"-"&amp;U19),IF(L19="M"," "&amp;P19,"-"&amp;P19))</f>
        <v> 00:44.11</v>
      </c>
      <c r="E19" s="13" t="s">
        <v>264</v>
      </c>
      <c r="G19" s="13" t="s">
        <v>1298</v>
      </c>
      <c r="I19" s="13" t="s">
        <v>1298</v>
      </c>
      <c r="J19" s="13" t="s">
        <v>2192</v>
      </c>
      <c r="K19" s="13" t="s">
        <v>89</v>
      </c>
      <c r="L19" s="13" t="s">
        <v>267</v>
      </c>
      <c r="M19" s="15" t="str">
        <f t="shared" si="1"/>
        <v>00:44.11</v>
      </c>
      <c r="N19" s="15" t="str">
        <f t="shared" si="2"/>
        <v>00:44.11</v>
      </c>
      <c r="O19" s="15" t="str">
        <f t="shared" si="7"/>
        <v>00:44.11</v>
      </c>
      <c r="P19" s="15" t="str">
        <f t="shared" si="3"/>
        <v>00:44.11</v>
      </c>
      <c r="R19" s="15">
        <f t="shared" si="4"/>
        <v>0.0005121324074074074</v>
      </c>
      <c r="S19" s="15">
        <f t="shared" si="5"/>
        <v>0.0005151232094534259</v>
      </c>
      <c r="T19" s="15" t="str">
        <f t="shared" si="8"/>
        <v>00:44.51</v>
      </c>
      <c r="U19" s="15" t="str">
        <f t="shared" si="6"/>
        <v>00:44.51</v>
      </c>
      <c r="V19" s="13" t="s">
        <v>267</v>
      </c>
      <c r="W19" s="15"/>
    </row>
    <row r="20" spans="3:23" ht="12.75">
      <c r="C20" s="13" t="s">
        <v>550</v>
      </c>
      <c r="D20" s="13" t="str">
        <f t="shared" si="0"/>
        <v> 00:44.14</v>
      </c>
      <c r="E20" s="13" t="s">
        <v>264</v>
      </c>
      <c r="G20" s="13" t="s">
        <v>402</v>
      </c>
      <c r="I20" s="13" t="s">
        <v>402</v>
      </c>
      <c r="J20" s="13" t="s">
        <v>1064</v>
      </c>
      <c r="K20" s="13" t="s">
        <v>306</v>
      </c>
      <c r="L20" s="13" t="s">
        <v>267</v>
      </c>
      <c r="M20" s="15" t="str">
        <f t="shared" si="1"/>
        <v>00:44.14</v>
      </c>
      <c r="N20" s="15" t="str">
        <f t="shared" si="2"/>
        <v>00:44.14</v>
      </c>
      <c r="O20" s="15" t="str">
        <f t="shared" si="7"/>
        <v>00:44.14</v>
      </c>
      <c r="P20" s="15" t="str">
        <f t="shared" si="3"/>
        <v>00:44.14</v>
      </c>
      <c r="R20" s="15">
        <f t="shared" si="4"/>
        <v>0.0005124796296296297</v>
      </c>
      <c r="S20" s="15">
        <f t="shared" si="5"/>
        <v>0.0005154724594187038</v>
      </c>
      <c r="T20" s="15" t="str">
        <f t="shared" si="8"/>
        <v>00:44.54</v>
      </c>
      <c r="U20" s="15" t="str">
        <f t="shared" si="6"/>
        <v>00:44.54</v>
      </c>
      <c r="V20" s="13" t="s">
        <v>267</v>
      </c>
      <c r="W20" s="15"/>
    </row>
    <row r="21" spans="3:23" ht="12.75">
      <c r="C21" s="13" t="s">
        <v>551</v>
      </c>
      <c r="D21" s="13" t="str">
        <f aca="true" t="shared" si="10" ref="D21:D26">IF(V21="Y",IF(L21="Y"," "&amp;U21,"-"&amp;U21),IF(L21="M"," "&amp;P21,"-"&amp;P21))</f>
        <v> 00:44.25</v>
      </c>
      <c r="E21" s="13" t="s">
        <v>264</v>
      </c>
      <c r="G21" s="13" t="s">
        <v>351</v>
      </c>
      <c r="I21" s="13" t="s">
        <v>351</v>
      </c>
      <c r="J21" s="13" t="s">
        <v>2020</v>
      </c>
      <c r="K21" s="13" t="s">
        <v>183</v>
      </c>
      <c r="L21" s="13" t="s">
        <v>267</v>
      </c>
      <c r="M21" s="15" t="str">
        <f t="shared" si="1"/>
        <v>00:44.25</v>
      </c>
      <c r="N21" s="15" t="str">
        <f aca="true" t="shared" si="11" ref="N21:N26">IF(L21="Y",M21*0.9942,M21)</f>
        <v>00:44.25</v>
      </c>
      <c r="O21" s="15" t="str">
        <f t="shared" si="7"/>
        <v>00:44.25</v>
      </c>
      <c r="P21" s="15" t="str">
        <f t="shared" si="3"/>
        <v>00:44.25</v>
      </c>
      <c r="R21" s="15">
        <f t="shared" si="4"/>
        <v>0.0005137527777777779</v>
      </c>
      <c r="S21" s="15">
        <f t="shared" si="5"/>
        <v>0.0005167530426247223</v>
      </c>
      <c r="T21" s="15" t="str">
        <f t="shared" si="8"/>
        <v>00:44.65</v>
      </c>
      <c r="U21" s="15" t="str">
        <f t="shared" si="6"/>
        <v>00:44.65</v>
      </c>
      <c r="V21" s="13" t="s">
        <v>267</v>
      </c>
      <c r="W21" s="15"/>
    </row>
    <row r="22" spans="3:23" ht="12.75">
      <c r="C22" s="13" t="s">
        <v>554</v>
      </c>
      <c r="D22" s="13" t="str">
        <f t="shared" si="10"/>
        <v> 00:44.54</v>
      </c>
      <c r="E22" s="13" t="s">
        <v>264</v>
      </c>
      <c r="G22" s="13" t="s">
        <v>344</v>
      </c>
      <c r="I22" s="13" t="s">
        <v>344</v>
      </c>
      <c r="J22" s="13" t="s">
        <v>1304</v>
      </c>
      <c r="K22" s="13" t="s">
        <v>1884</v>
      </c>
      <c r="L22" s="13" t="s">
        <v>267</v>
      </c>
      <c r="M22" s="15" t="str">
        <f t="shared" si="1"/>
        <v>00:44.54</v>
      </c>
      <c r="N22" s="15" t="str">
        <f t="shared" si="11"/>
        <v>00:44.54</v>
      </c>
      <c r="O22" s="15" t="str">
        <f>+TEXT(N22,"mm:ss.00")</f>
        <v>00:44.54</v>
      </c>
      <c r="P22" s="15" t="str">
        <f t="shared" si="3"/>
        <v>00:44.54</v>
      </c>
      <c r="R22" s="15">
        <f t="shared" si="4"/>
        <v>0.0005171092592592593</v>
      </c>
      <c r="S22" s="15">
        <f t="shared" si="5"/>
        <v>0.0005201291256224075</v>
      </c>
      <c r="T22" s="15" t="str">
        <f>+TEXT(S22,"mm:ss.00")</f>
        <v>00:44.94</v>
      </c>
      <c r="U22" s="15" t="str">
        <f t="shared" si="6"/>
        <v>00:44.94</v>
      </c>
      <c r="V22" s="13" t="s">
        <v>267</v>
      </c>
      <c r="W22" s="15"/>
    </row>
    <row r="23" spans="3:23" ht="12.75">
      <c r="C23" s="13" t="s">
        <v>555</v>
      </c>
      <c r="D23" s="13" t="str">
        <f t="shared" si="10"/>
        <v> 00:44.54</v>
      </c>
      <c r="E23" s="13" t="s">
        <v>264</v>
      </c>
      <c r="G23" s="13" t="s">
        <v>334</v>
      </c>
      <c r="I23" s="13" t="s">
        <v>334</v>
      </c>
      <c r="J23" s="13" t="s">
        <v>1495</v>
      </c>
      <c r="K23" s="13" t="s">
        <v>1884</v>
      </c>
      <c r="L23" s="13" t="s">
        <v>267</v>
      </c>
      <c r="M23" s="15" t="str">
        <f>IF(E23="F",K23,K23+0.0000016)</f>
        <v>00:44.54</v>
      </c>
      <c r="N23" s="15" t="str">
        <f t="shared" si="11"/>
        <v>00:44.54</v>
      </c>
      <c r="O23" s="15" t="str">
        <f t="shared" si="7"/>
        <v>00:44.54</v>
      </c>
      <c r="P23" s="15" t="str">
        <f>IF(E23="F",O23,O23&amp;" f")</f>
        <v>00:44.54</v>
      </c>
      <c r="R23" s="15">
        <f>IF(E23="F",K23+0.0000016)</f>
        <v>0.0005171092592592593</v>
      </c>
      <c r="S23" s="15">
        <f>IF(L23="M",R23*1.0058399,R23)</f>
        <v>0.0005201291256224075</v>
      </c>
      <c r="T23" s="15" t="str">
        <f t="shared" si="8"/>
        <v>00:44.94</v>
      </c>
      <c r="U23" s="15" t="str">
        <f>IF(E23="F",T23,T23&amp;" f")</f>
        <v>00:44.94</v>
      </c>
      <c r="V23" s="13" t="s">
        <v>267</v>
      </c>
      <c r="W23" s="15"/>
    </row>
    <row r="24" spans="3:23" ht="12.75">
      <c r="C24" s="13" t="s">
        <v>1536</v>
      </c>
      <c r="D24" s="13" t="str">
        <f t="shared" si="10"/>
        <v> 00:44.61</v>
      </c>
      <c r="E24" s="13" t="s">
        <v>264</v>
      </c>
      <c r="G24" s="13" t="s">
        <v>384</v>
      </c>
      <c r="I24" s="13" t="s">
        <v>384</v>
      </c>
      <c r="J24" s="13" t="s">
        <v>206</v>
      </c>
      <c r="K24" s="13" t="s">
        <v>207</v>
      </c>
      <c r="L24" s="13" t="s">
        <v>267</v>
      </c>
      <c r="M24" s="15" t="str">
        <f>IF(E24="F",K24,K24+0.0000016)</f>
        <v>00:44.61</v>
      </c>
      <c r="N24" s="15" t="str">
        <f t="shared" si="11"/>
        <v>00:44.61</v>
      </c>
      <c r="O24" s="15" t="str">
        <f t="shared" si="7"/>
        <v>00:44.61</v>
      </c>
      <c r="P24" s="15" t="str">
        <f>IF(E24="F",O24,O24&amp;" f")</f>
        <v>00:44.61</v>
      </c>
      <c r="R24" s="15">
        <f>IF(E24="F",K24+0.0000016)</f>
        <v>0.0005179194444444444</v>
      </c>
      <c r="S24" s="15">
        <f>IF(L24="M",R24*1.0058399,R24)</f>
        <v>0.0005209440422080555</v>
      </c>
      <c r="T24" s="15" t="str">
        <f t="shared" si="8"/>
        <v>00:45.01</v>
      </c>
      <c r="U24" s="15" t="str">
        <f>IF(E24="F",T24,T24&amp;" f")</f>
        <v>00:45.01</v>
      </c>
      <c r="V24" s="13" t="s">
        <v>267</v>
      </c>
      <c r="W24" s="15"/>
    </row>
    <row r="25" spans="3:23" ht="12.75">
      <c r="C25" s="13" t="s">
        <v>1537</v>
      </c>
      <c r="D25" s="13" t="str">
        <f t="shared" si="10"/>
        <v> 00:44.69</v>
      </c>
      <c r="E25" s="13" t="s">
        <v>264</v>
      </c>
      <c r="G25" s="13" t="s">
        <v>265</v>
      </c>
      <c r="I25" s="13" t="s">
        <v>265</v>
      </c>
      <c r="J25" s="13" t="s">
        <v>208</v>
      </c>
      <c r="K25" s="13" t="s">
        <v>209</v>
      </c>
      <c r="L25" s="13" t="s">
        <v>267</v>
      </c>
      <c r="M25" s="15" t="str">
        <f t="shared" si="1"/>
        <v>00:44.69</v>
      </c>
      <c r="N25" s="15" t="str">
        <f t="shared" si="11"/>
        <v>00:44.69</v>
      </c>
      <c r="O25" s="15" t="str">
        <f t="shared" si="7"/>
        <v>00:44.69</v>
      </c>
      <c r="P25" s="15" t="str">
        <f t="shared" si="3"/>
        <v>00:44.69</v>
      </c>
      <c r="R25" s="15">
        <f t="shared" si="4"/>
        <v>0.0005188453703703704</v>
      </c>
      <c r="S25" s="15">
        <f t="shared" si="5"/>
        <v>0.0005218753754487964</v>
      </c>
      <c r="T25" s="15" t="str">
        <f t="shared" si="8"/>
        <v>00:45.09</v>
      </c>
      <c r="U25" s="15" t="str">
        <f t="shared" si="6"/>
        <v>00:45.09</v>
      </c>
      <c r="V25" s="13" t="s">
        <v>267</v>
      </c>
      <c r="W25" s="15"/>
    </row>
    <row r="26" spans="3:23" ht="12.75">
      <c r="C26" s="13" t="s">
        <v>1552</v>
      </c>
      <c r="D26" s="13" t="str">
        <f t="shared" si="10"/>
        <v> 00:44.72</v>
      </c>
      <c r="E26" s="13" t="s">
        <v>264</v>
      </c>
      <c r="G26" s="13" t="s">
        <v>337</v>
      </c>
      <c r="I26" s="13" t="s">
        <v>337</v>
      </c>
      <c r="J26" s="13" t="s">
        <v>1680</v>
      </c>
      <c r="K26" s="13" t="s">
        <v>1690</v>
      </c>
      <c r="L26" s="13" t="s">
        <v>267</v>
      </c>
      <c r="M26" s="15" t="str">
        <f t="shared" si="1"/>
        <v>00:44.72</v>
      </c>
      <c r="N26" s="15" t="str">
        <f t="shared" si="11"/>
        <v>00:44.72</v>
      </c>
      <c r="O26" s="15" t="str">
        <f t="shared" si="7"/>
        <v>00:44.72</v>
      </c>
      <c r="P26" s="15" t="str">
        <f t="shared" si="3"/>
        <v>00:44.72</v>
      </c>
      <c r="R26" s="15">
        <f t="shared" si="4"/>
        <v>0.0005191925925925926</v>
      </c>
      <c r="S26" s="15">
        <f t="shared" si="5"/>
        <v>0.0005222246254140741</v>
      </c>
      <c r="T26" s="15" t="str">
        <f t="shared" si="8"/>
        <v>00:45.12</v>
      </c>
      <c r="U26" s="15" t="str">
        <f t="shared" si="6"/>
        <v>00:45.12</v>
      </c>
      <c r="V26" s="13" t="s">
        <v>267</v>
      </c>
      <c r="W26" s="15"/>
    </row>
    <row r="27" ht="12.75">
      <c r="W27" s="15"/>
    </row>
    <row r="28" spans="1:23" ht="12.75">
      <c r="A28" s="13" t="s">
        <v>520</v>
      </c>
      <c r="B28" s="14">
        <v>10</v>
      </c>
      <c r="C28" s="13" t="s">
        <v>533</v>
      </c>
      <c r="D28" s="13" t="str">
        <f aca="true" t="shared" si="12" ref="D28:D52">IF(V28="Y",IF(L28="Y"," "&amp;U28,"-"&amp;U28),IF(L28="M"," "&amp;P28,"-"&amp;P28))</f>
        <v> 04:11.09</v>
      </c>
      <c r="E28" s="13" t="s">
        <v>264</v>
      </c>
      <c r="G28" s="13" t="s">
        <v>427</v>
      </c>
      <c r="H28" s="13">
        <v>11</v>
      </c>
      <c r="I28" s="13" t="s">
        <v>331</v>
      </c>
      <c r="J28" s="13" t="s">
        <v>1782</v>
      </c>
      <c r="K28" s="13" t="s">
        <v>1791</v>
      </c>
      <c r="L28" s="13" t="s">
        <v>267</v>
      </c>
      <c r="M28" s="15" t="str">
        <f aca="true" t="shared" si="13" ref="M28:M52">IF(E28="F",K28,K28+0.0000016)</f>
        <v>04:11.09</v>
      </c>
      <c r="N28" s="15" t="str">
        <f aca="true" t="shared" si="14" ref="N28:N52">IF(L28="Y",M28*0.9942,M28)</f>
        <v>04:11.09</v>
      </c>
      <c r="O28" s="15" t="str">
        <f>+TEXT(N28,"mm:ss.00")</f>
        <v>04:11.09</v>
      </c>
      <c r="P28" s="15" t="str">
        <f aca="true" t="shared" si="15" ref="P28:P52">IF(E28="F",O28,O28&amp;" f")</f>
        <v>04:11.09</v>
      </c>
      <c r="R28" s="15">
        <f aca="true" t="shared" si="16" ref="R28:R52">IF(E28="F",K28+0.0000016)</f>
        <v>0.0029077342592592594</v>
      </c>
      <c r="S28" s="15">
        <f aca="true" t="shared" si="17" ref="S28:S52">IF(L28="M",R28*1.0058399,R28)</f>
        <v>0.0029247151365599075</v>
      </c>
      <c r="T28" s="15" t="str">
        <f aca="true" t="shared" si="18" ref="T28:T52">+TEXT(S28,"mm:ss.00")</f>
        <v>04:12.70</v>
      </c>
      <c r="U28" s="15" t="str">
        <f aca="true" t="shared" si="19" ref="U28:U52">IF(E28="F",T28,T28&amp;" f")</f>
        <v>04:12.70</v>
      </c>
      <c r="V28" s="13" t="s">
        <v>267</v>
      </c>
      <c r="W28" s="15"/>
    </row>
    <row r="29" spans="2:23" ht="12.75">
      <c r="B29" s="14">
        <v>8</v>
      </c>
      <c r="C29" s="13" t="s">
        <v>534</v>
      </c>
      <c r="D29" s="13" t="str">
        <f t="shared" si="12"/>
        <v> 04:12.16</v>
      </c>
      <c r="E29" s="13" t="s">
        <v>264</v>
      </c>
      <c r="G29" s="13" t="s">
        <v>405</v>
      </c>
      <c r="H29" s="13">
        <v>11</v>
      </c>
      <c r="I29" s="13" t="s">
        <v>265</v>
      </c>
      <c r="J29" s="13" t="s">
        <v>1784</v>
      </c>
      <c r="K29" s="13" t="s">
        <v>852</v>
      </c>
      <c r="L29" s="13" t="s">
        <v>267</v>
      </c>
      <c r="M29" s="15" t="str">
        <f t="shared" si="13"/>
        <v>04:12.16</v>
      </c>
      <c r="N29" s="15" t="str">
        <f t="shared" si="14"/>
        <v>04:12.16</v>
      </c>
      <c r="O29" s="15" t="str">
        <f aca="true" t="shared" si="20" ref="O29:O52">+TEXT(N29,"mm:ss.00")</f>
        <v>04:12.16</v>
      </c>
      <c r="P29" s="15" t="str">
        <f t="shared" si="15"/>
        <v>04:12.16</v>
      </c>
      <c r="R29" s="15">
        <f t="shared" si="16"/>
        <v>0.0029201185185185182</v>
      </c>
      <c r="S29" s="15">
        <f t="shared" si="17"/>
        <v>0.0029371717186548146</v>
      </c>
      <c r="T29" s="15" t="str">
        <f>+TEXT(S29,"mm:ss.00")</f>
        <v>04:13.77</v>
      </c>
      <c r="U29" s="15" t="str">
        <f t="shared" si="19"/>
        <v>04:13.77</v>
      </c>
      <c r="V29" s="13" t="s">
        <v>267</v>
      </c>
      <c r="W29" s="15"/>
    </row>
    <row r="30" spans="2:23" ht="12.75">
      <c r="B30" s="14">
        <v>6</v>
      </c>
      <c r="C30" s="13" t="s">
        <v>535</v>
      </c>
      <c r="D30" s="13" t="str">
        <f t="shared" si="12"/>
        <v> 04:15.83</v>
      </c>
      <c r="E30" s="13" t="s">
        <v>264</v>
      </c>
      <c r="G30" s="13" t="s">
        <v>276</v>
      </c>
      <c r="H30" s="13">
        <v>12</v>
      </c>
      <c r="I30" s="13" t="s">
        <v>336</v>
      </c>
      <c r="J30" s="13" t="s">
        <v>1786</v>
      </c>
      <c r="K30" s="13" t="s">
        <v>1793</v>
      </c>
      <c r="L30" s="13" t="s">
        <v>267</v>
      </c>
      <c r="M30" s="15" t="str">
        <f t="shared" si="13"/>
        <v>04:15.83</v>
      </c>
      <c r="N30" s="15" t="str">
        <f t="shared" si="14"/>
        <v>04:15.83</v>
      </c>
      <c r="O30" s="15" t="str">
        <f t="shared" si="20"/>
        <v>04:15.83</v>
      </c>
      <c r="P30" s="15" t="str">
        <f t="shared" si="15"/>
        <v>04:15.83</v>
      </c>
      <c r="R30" s="15">
        <f t="shared" si="16"/>
        <v>0.0029625953703703704</v>
      </c>
      <c r="S30" s="15">
        <f t="shared" si="17"/>
        <v>0.002979896631073796</v>
      </c>
      <c r="T30" s="15" t="str">
        <f t="shared" si="18"/>
        <v>04:17.46</v>
      </c>
      <c r="U30" s="15" t="str">
        <f t="shared" si="19"/>
        <v>04:17.46</v>
      </c>
      <c r="V30" s="13" t="s">
        <v>267</v>
      </c>
      <c r="W30" s="15"/>
    </row>
    <row r="31" spans="2:23" ht="12.75">
      <c r="B31" s="14">
        <v>4</v>
      </c>
      <c r="C31" s="13" t="s">
        <v>536</v>
      </c>
      <c r="D31" s="13" t="str">
        <f>IF(V31="Y",IF(L31="Y"," "&amp;U31,"-"&amp;U31),IF(L31="M"," "&amp;P31,"-"&amp;P31))</f>
        <v> 04:17.99</v>
      </c>
      <c r="E31" s="13" t="s">
        <v>264</v>
      </c>
      <c r="G31" s="13" t="s">
        <v>1133</v>
      </c>
      <c r="H31" s="13" t="s">
        <v>542</v>
      </c>
      <c r="I31" s="13" t="s">
        <v>377</v>
      </c>
      <c r="J31" s="13" t="s">
        <v>1788</v>
      </c>
      <c r="K31" s="13" t="s">
        <v>1794</v>
      </c>
      <c r="L31" s="13" t="s">
        <v>267</v>
      </c>
      <c r="M31" s="15" t="str">
        <f>IF(E31="F",K31,K31+0.0000016)</f>
        <v>04:17.99</v>
      </c>
      <c r="N31" s="15" t="str">
        <f>IF(L31="Y",M31*0.9942,M31)</f>
        <v>04:17.99</v>
      </c>
      <c r="O31" s="15" t="str">
        <f t="shared" si="20"/>
        <v>04:17.99</v>
      </c>
      <c r="P31" s="15" t="str">
        <f>IF(E31="F",O31,O31&amp;" f")</f>
        <v>04:17.99</v>
      </c>
      <c r="R31" s="15">
        <f>IF(E31="F",K31+0.0000016)</f>
        <v>0.0029875953703703702</v>
      </c>
      <c r="S31" s="15">
        <f>IF(L31="M",R31*1.0058399,R31)</f>
        <v>0.003005042628573796</v>
      </c>
      <c r="T31" s="15" t="str">
        <f t="shared" si="18"/>
        <v>04:19.64</v>
      </c>
      <c r="U31" s="15" t="str">
        <f>IF(E31="F",T31,T31&amp;" f")</f>
        <v>04:19.64</v>
      </c>
      <c r="V31" s="13" t="s">
        <v>267</v>
      </c>
      <c r="W31" s="15"/>
    </row>
    <row r="32" spans="2:23" ht="12.75">
      <c r="B32" s="14">
        <v>2</v>
      </c>
      <c r="C32" s="13" t="s">
        <v>537</v>
      </c>
      <c r="D32" s="13" t="str">
        <f t="shared" si="12"/>
        <v> 04:19.27</v>
      </c>
      <c r="E32" s="13" t="s">
        <v>264</v>
      </c>
      <c r="G32" s="13" t="s">
        <v>474</v>
      </c>
      <c r="H32" s="13">
        <v>11</v>
      </c>
      <c r="I32" s="13" t="s">
        <v>324</v>
      </c>
      <c r="J32" s="13" t="s">
        <v>1842</v>
      </c>
      <c r="K32" s="13" t="s">
        <v>1843</v>
      </c>
      <c r="L32" s="13" t="s">
        <v>267</v>
      </c>
      <c r="M32" s="15" t="str">
        <f t="shared" si="13"/>
        <v>04:19.27</v>
      </c>
      <c r="N32" s="15" t="str">
        <f t="shared" si="14"/>
        <v>04:19.27</v>
      </c>
      <c r="O32" s="15" t="str">
        <f>+TEXT(N32,"mm:ss.00")</f>
        <v>04:19.27</v>
      </c>
      <c r="P32" s="15" t="str">
        <f t="shared" si="15"/>
        <v>04:19.27</v>
      </c>
      <c r="R32" s="15">
        <f t="shared" si="16"/>
        <v>0.003002410185185185</v>
      </c>
      <c r="S32" s="15">
        <f t="shared" si="17"/>
        <v>0.003019943960425648</v>
      </c>
      <c r="T32" s="15" t="str">
        <f t="shared" si="18"/>
        <v>04:20.92</v>
      </c>
      <c r="U32" s="15" t="str">
        <f t="shared" si="19"/>
        <v>04:20.92</v>
      </c>
      <c r="V32" s="13" t="s">
        <v>267</v>
      </c>
      <c r="W32" s="15"/>
    </row>
    <row r="33" spans="2:23" ht="12.75">
      <c r="B33" s="14">
        <v>1</v>
      </c>
      <c r="C33" s="13" t="s">
        <v>538</v>
      </c>
      <c r="D33" s="13" t="str">
        <f t="shared" si="12"/>
        <v> 04:19.45</v>
      </c>
      <c r="E33" s="13" t="s">
        <v>264</v>
      </c>
      <c r="G33" s="13" t="s">
        <v>484</v>
      </c>
      <c r="H33" s="13" t="s">
        <v>543</v>
      </c>
      <c r="I33" s="13" t="s">
        <v>477</v>
      </c>
      <c r="J33" s="13" t="s">
        <v>2251</v>
      </c>
      <c r="K33" s="13" t="s">
        <v>2135</v>
      </c>
      <c r="L33" s="13" t="s">
        <v>267</v>
      </c>
      <c r="M33" s="15" t="str">
        <f t="shared" si="13"/>
        <v>04:19.45</v>
      </c>
      <c r="N33" s="15" t="str">
        <f t="shared" si="14"/>
        <v>04:19.45</v>
      </c>
      <c r="O33" s="15" t="str">
        <f>+TEXT(N33,"mm:ss.00")</f>
        <v>04:19.45</v>
      </c>
      <c r="P33" s="15" t="str">
        <f t="shared" si="15"/>
        <v>04:19.45</v>
      </c>
      <c r="R33" s="15">
        <f t="shared" si="16"/>
        <v>0.003004493518518519</v>
      </c>
      <c r="S33" s="15">
        <f t="shared" si="17"/>
        <v>0.0030220394602173154</v>
      </c>
      <c r="T33" s="15" t="str">
        <f t="shared" si="18"/>
        <v>04:21.10</v>
      </c>
      <c r="U33" s="15" t="str">
        <f t="shared" si="19"/>
        <v>04:21.10</v>
      </c>
      <c r="V33" s="13" t="s">
        <v>267</v>
      </c>
      <c r="W33" s="15"/>
    </row>
    <row r="34" spans="3:23" ht="12.75">
      <c r="C34" s="13" t="s">
        <v>539</v>
      </c>
      <c r="D34" s="13" t="str">
        <f t="shared" si="12"/>
        <v> 04:20.48</v>
      </c>
      <c r="E34" s="13" t="s">
        <v>264</v>
      </c>
      <c r="G34" s="13" t="s">
        <v>518</v>
      </c>
      <c r="H34" s="13" t="s">
        <v>543</v>
      </c>
      <c r="I34" s="13" t="s">
        <v>352</v>
      </c>
      <c r="J34" s="13" t="s">
        <v>2189</v>
      </c>
      <c r="K34" s="13" t="s">
        <v>97</v>
      </c>
      <c r="L34" s="13" t="s">
        <v>267</v>
      </c>
      <c r="M34" s="15" t="str">
        <f t="shared" si="13"/>
        <v>04:20.48</v>
      </c>
      <c r="N34" s="15" t="str">
        <f t="shared" si="14"/>
        <v>04:20.48</v>
      </c>
      <c r="O34" s="15" t="str">
        <f t="shared" si="20"/>
        <v>04:20.48</v>
      </c>
      <c r="P34" s="15" t="str">
        <f t="shared" si="15"/>
        <v>04:20.48</v>
      </c>
      <c r="R34" s="15">
        <f t="shared" si="16"/>
        <v>0.0030164148148148144</v>
      </c>
      <c r="S34" s="15">
        <f t="shared" si="17"/>
        <v>0.0030340303756918514</v>
      </c>
      <c r="T34" s="15" t="str">
        <f t="shared" si="18"/>
        <v>04:22.14</v>
      </c>
      <c r="U34" s="15" t="str">
        <f t="shared" si="19"/>
        <v>04:22.14</v>
      </c>
      <c r="V34" s="13" t="s">
        <v>267</v>
      </c>
      <c r="W34" s="15"/>
    </row>
    <row r="35" spans="3:23" ht="12.75">
      <c r="C35" s="13" t="s">
        <v>540</v>
      </c>
      <c r="D35" s="13" t="str">
        <f t="shared" si="12"/>
        <v> 04:20.59</v>
      </c>
      <c r="E35" s="13" t="s">
        <v>264</v>
      </c>
      <c r="G35" s="13" t="s">
        <v>528</v>
      </c>
      <c r="H35" s="13">
        <v>11</v>
      </c>
      <c r="I35" s="13" t="s">
        <v>387</v>
      </c>
      <c r="J35" s="13" t="s">
        <v>195</v>
      </c>
      <c r="K35" s="13" t="s">
        <v>194</v>
      </c>
      <c r="L35" s="13" t="s">
        <v>267</v>
      </c>
      <c r="M35" s="15" t="str">
        <f t="shared" si="13"/>
        <v>04:20.59</v>
      </c>
      <c r="N35" s="15" t="str">
        <f t="shared" si="14"/>
        <v>04:20.59</v>
      </c>
      <c r="O35" s="15" t="str">
        <f t="shared" si="20"/>
        <v>04:20.59</v>
      </c>
      <c r="P35" s="15" t="str">
        <f t="shared" si="15"/>
        <v>04:20.59</v>
      </c>
      <c r="R35" s="15">
        <f t="shared" si="16"/>
        <v>0.003017687962962963</v>
      </c>
      <c r="S35" s="15">
        <f t="shared" si="17"/>
        <v>0.0030353109588978707</v>
      </c>
      <c r="T35" s="15" t="str">
        <f t="shared" si="18"/>
        <v>04:22.25</v>
      </c>
      <c r="U35" s="15" t="str">
        <f t="shared" si="19"/>
        <v>04:22.25</v>
      </c>
      <c r="V35" s="13" t="s">
        <v>267</v>
      </c>
      <c r="W35" s="15"/>
    </row>
    <row r="36" spans="3:23" ht="12.75">
      <c r="C36" s="13" t="s">
        <v>541</v>
      </c>
      <c r="D36" s="13" t="str">
        <f>IF(V36="Y",IF(L36="Y"," "&amp;U36,"-"&amp;U36),IF(L36="M"," "&amp;P36,"-"&amp;P36))</f>
        <v> 04:21.35</v>
      </c>
      <c r="E36" s="13" t="s">
        <v>264</v>
      </c>
      <c r="G36" s="13" t="s">
        <v>261</v>
      </c>
      <c r="H36" s="13" t="s">
        <v>543</v>
      </c>
      <c r="I36" s="13" t="s">
        <v>377</v>
      </c>
      <c r="J36" s="13" t="s">
        <v>2086</v>
      </c>
      <c r="K36" s="13" t="s">
        <v>2007</v>
      </c>
      <c r="L36" s="13" t="s">
        <v>267</v>
      </c>
      <c r="M36" s="15" t="str">
        <f>IF(E36="F",K36,K36+0.0000016)</f>
        <v>04:21.35</v>
      </c>
      <c r="N36" s="15" t="str">
        <f>IF(L36="Y",M36*0.9942,M36)</f>
        <v>04:21.35</v>
      </c>
      <c r="O36" s="15" t="str">
        <f t="shared" si="20"/>
        <v>04:21.35</v>
      </c>
      <c r="P36" s="15" t="str">
        <f>IF(E36="F",O36,O36&amp;" f")</f>
        <v>04:21.35</v>
      </c>
      <c r="R36" s="15">
        <f>IF(E36="F",K36+0.0000016)</f>
        <v>0.003026484259259259</v>
      </c>
      <c r="S36" s="15">
        <f>IF(L36="M",R36*1.0058399,R36)</f>
        <v>0.003044158624684907</v>
      </c>
      <c r="T36" s="15" t="str">
        <f t="shared" si="18"/>
        <v>04:23.02</v>
      </c>
      <c r="U36" s="15" t="str">
        <f>IF(E36="F",T36,T36&amp;" f")</f>
        <v>04:23.02</v>
      </c>
      <c r="V36" s="13" t="s">
        <v>267</v>
      </c>
      <c r="W36" s="15"/>
    </row>
    <row r="37" spans="3:23" ht="12.75">
      <c r="C37" s="13" t="s">
        <v>542</v>
      </c>
      <c r="D37" s="13" t="str">
        <f>IF(V37="Y",IF(L37="Y"," "&amp;U37,"-"&amp;U37),IF(L37="M"," "&amp;P37,"-"&amp;P37))</f>
        <v> 04:25.55</v>
      </c>
      <c r="E37" s="13" t="s">
        <v>264</v>
      </c>
      <c r="G37" s="13" t="s">
        <v>121</v>
      </c>
      <c r="H37" s="13" t="s">
        <v>543</v>
      </c>
      <c r="I37" s="13" t="s">
        <v>332</v>
      </c>
      <c r="J37" s="13" t="s">
        <v>1796</v>
      </c>
      <c r="K37" s="13" t="s">
        <v>1795</v>
      </c>
      <c r="L37" s="13" t="s">
        <v>267</v>
      </c>
      <c r="M37" s="15" t="str">
        <f>IF(E37="F",K37,K37+0.0000016)</f>
        <v>04:25.55</v>
      </c>
      <c r="N37" s="15" t="str">
        <f>IF(L37="Y",M37*0.9942,M37)</f>
        <v>04:25.55</v>
      </c>
      <c r="O37" s="15" t="str">
        <f t="shared" si="20"/>
        <v>04:25.55</v>
      </c>
      <c r="P37" s="15" t="str">
        <f>IF(E37="F",O37,O37&amp;" f")</f>
        <v>04:25.55</v>
      </c>
      <c r="R37" s="15">
        <f>IF(E37="F",K37+0.0000016)</f>
        <v>0.0030750953703703706</v>
      </c>
      <c r="S37" s="15">
        <f>IF(L37="M",R37*1.0058399,R37)</f>
        <v>0.0030930536198237966</v>
      </c>
      <c r="T37" s="15" t="str">
        <f t="shared" si="18"/>
        <v>04:27.24</v>
      </c>
      <c r="U37" s="15" t="str">
        <f>IF(E37="F",T37,T37&amp;" f")</f>
        <v>04:27.24</v>
      </c>
      <c r="V37" s="13" t="s">
        <v>267</v>
      </c>
      <c r="W37" s="15"/>
    </row>
    <row r="38" spans="3:23" ht="12.75">
      <c r="C38" s="13" t="s">
        <v>543</v>
      </c>
      <c r="D38" s="13" t="str">
        <f t="shared" si="12"/>
        <v> 04:25.79</v>
      </c>
      <c r="E38" s="13" t="s">
        <v>264</v>
      </c>
      <c r="G38" s="13" t="s">
        <v>483</v>
      </c>
      <c r="H38" s="13">
        <v>11</v>
      </c>
      <c r="I38" s="13" t="s">
        <v>345</v>
      </c>
      <c r="J38" s="13" t="s">
        <v>1485</v>
      </c>
      <c r="K38" s="13" t="s">
        <v>1496</v>
      </c>
      <c r="L38" s="13" t="s">
        <v>267</v>
      </c>
      <c r="M38" s="15" t="str">
        <f t="shared" si="13"/>
        <v>04:25.79</v>
      </c>
      <c r="N38" s="15" t="str">
        <f t="shared" si="14"/>
        <v>04:25.79</v>
      </c>
      <c r="O38" s="15" t="str">
        <f t="shared" si="20"/>
        <v>04:25.79</v>
      </c>
      <c r="P38" s="15" t="str">
        <f t="shared" si="15"/>
        <v>04:25.79</v>
      </c>
      <c r="R38" s="15">
        <f t="shared" si="16"/>
        <v>0.0030778731481481488</v>
      </c>
      <c r="S38" s="15">
        <f t="shared" si="17"/>
        <v>0.003095847619546019</v>
      </c>
      <c r="T38" s="15" t="str">
        <f t="shared" si="18"/>
        <v>04:27.48</v>
      </c>
      <c r="U38" s="15" t="str">
        <f t="shared" si="19"/>
        <v>04:27.48</v>
      </c>
      <c r="V38" s="13" t="s">
        <v>267</v>
      </c>
      <c r="W38" s="15"/>
    </row>
    <row r="39" spans="3:23" ht="12.75">
      <c r="C39" s="13" t="s">
        <v>275</v>
      </c>
      <c r="D39" s="13" t="str">
        <f t="shared" si="12"/>
        <v> 04:26.07</v>
      </c>
      <c r="E39" s="13" t="s">
        <v>264</v>
      </c>
      <c r="G39" s="13" t="s">
        <v>147</v>
      </c>
      <c r="H39" s="13" t="s">
        <v>275</v>
      </c>
      <c r="I39" s="13" t="s">
        <v>400</v>
      </c>
      <c r="J39" s="13" t="s">
        <v>2213</v>
      </c>
      <c r="K39" s="13" t="s">
        <v>2212</v>
      </c>
      <c r="L39" s="13" t="s">
        <v>267</v>
      </c>
      <c r="M39" s="15" t="str">
        <f t="shared" si="13"/>
        <v>04:26.07</v>
      </c>
      <c r="N39" s="15" t="str">
        <f t="shared" si="14"/>
        <v>04:26.07</v>
      </c>
      <c r="O39" s="15" t="str">
        <f>+TEXT(N39,"mm:ss.00")</f>
        <v>04:26.07</v>
      </c>
      <c r="P39" s="15" t="str">
        <f t="shared" si="15"/>
        <v>04:26.07</v>
      </c>
      <c r="R39" s="15">
        <f t="shared" si="16"/>
        <v>0.0030811138888888886</v>
      </c>
      <c r="S39" s="15">
        <f t="shared" si="17"/>
        <v>0.0030991072858886108</v>
      </c>
      <c r="T39" s="15" t="str">
        <f t="shared" si="18"/>
        <v>04:27.76</v>
      </c>
      <c r="U39" s="15" t="str">
        <f t="shared" si="19"/>
        <v>04:27.76</v>
      </c>
      <c r="V39" s="13" t="s">
        <v>267</v>
      </c>
      <c r="W39" s="15"/>
    </row>
    <row r="40" spans="3:23" ht="12.75">
      <c r="C40" s="13" t="s">
        <v>544</v>
      </c>
      <c r="D40" s="13" t="str">
        <f>IF(V40="Y",IF(L40="Y"," "&amp;U40,"-"&amp;U40),IF(L40="M"," "&amp;P40,"-"&amp;P40))</f>
        <v> 04:26.53</v>
      </c>
      <c r="E40" s="13" t="s">
        <v>264</v>
      </c>
      <c r="G40" s="13" t="s">
        <v>1457</v>
      </c>
      <c r="H40" s="13">
        <v>11</v>
      </c>
      <c r="I40" s="13" t="s">
        <v>429</v>
      </c>
      <c r="J40" s="13" t="s">
        <v>2089</v>
      </c>
      <c r="K40" s="13" t="s">
        <v>2008</v>
      </c>
      <c r="L40" s="13" t="s">
        <v>267</v>
      </c>
      <c r="M40" s="15" t="str">
        <f>IF(E40="F",K40,K40+0.0000016)</f>
        <v>04:26.53</v>
      </c>
      <c r="N40" s="15" t="str">
        <f>IF(L40="Y",M40*0.9942,M40)</f>
        <v>04:26.53</v>
      </c>
      <c r="O40" s="15" t="str">
        <f t="shared" si="20"/>
        <v>04:26.53</v>
      </c>
      <c r="P40" s="15" t="str">
        <f>IF(E40="F",O40,O40&amp;" f")</f>
        <v>04:26.53</v>
      </c>
      <c r="R40" s="15">
        <f>IF(E40="F",K40+0.0000016)</f>
        <v>0.0030864379629629633</v>
      </c>
      <c r="S40" s="15">
        <f>IF(L40="M",R40*1.0058399,R40)</f>
        <v>0.0031044624520228706</v>
      </c>
      <c r="T40" s="15" t="str">
        <f t="shared" si="18"/>
        <v>04:28.23</v>
      </c>
      <c r="U40" s="15" t="str">
        <f>IF(E40="F",T40,T40&amp;" f")</f>
        <v>04:28.23</v>
      </c>
      <c r="V40" s="13" t="s">
        <v>267</v>
      </c>
      <c r="W40" s="15"/>
    </row>
    <row r="41" spans="3:23" ht="12.75">
      <c r="C41" s="13" t="s">
        <v>545</v>
      </c>
      <c r="D41" s="13" t="str">
        <f t="shared" si="12"/>
        <v> 04:26.64 f</v>
      </c>
      <c r="G41" s="13" t="s">
        <v>600</v>
      </c>
      <c r="H41" s="13" t="s">
        <v>542</v>
      </c>
      <c r="I41" s="13" t="s">
        <v>355</v>
      </c>
      <c r="J41" s="13" t="s">
        <v>1264</v>
      </c>
      <c r="K41" s="13" t="s">
        <v>1864</v>
      </c>
      <c r="L41" s="13" t="s">
        <v>267</v>
      </c>
      <c r="M41" s="15">
        <f t="shared" si="13"/>
        <v>0.0030860907407407405</v>
      </c>
      <c r="N41" s="15">
        <f t="shared" si="14"/>
        <v>0.0030860907407407405</v>
      </c>
      <c r="O41" s="15" t="str">
        <f t="shared" si="20"/>
        <v>04:26.64</v>
      </c>
      <c r="P41" s="15" t="str">
        <f t="shared" si="15"/>
        <v>04:26.64 f</v>
      </c>
      <c r="R41" s="15" t="b">
        <f t="shared" si="16"/>
        <v>0</v>
      </c>
      <c r="S41" s="15">
        <f t="shared" si="17"/>
        <v>0</v>
      </c>
      <c r="T41" s="15" t="str">
        <f t="shared" si="18"/>
        <v>00:00.00</v>
      </c>
      <c r="U41" s="15" t="str">
        <f t="shared" si="19"/>
        <v>00:00.00 f</v>
      </c>
      <c r="V41" s="13" t="s">
        <v>267</v>
      </c>
      <c r="W41" s="15" t="s">
        <v>2214</v>
      </c>
    </row>
    <row r="42" spans="3:23" ht="12.75">
      <c r="C42" s="13" t="s">
        <v>546</v>
      </c>
      <c r="D42" s="13" t="str">
        <f t="shared" si="12"/>
        <v> 04:27.14</v>
      </c>
      <c r="E42" s="13" t="s">
        <v>264</v>
      </c>
      <c r="G42" s="13" t="s">
        <v>1112</v>
      </c>
      <c r="H42" s="13" t="s">
        <v>542</v>
      </c>
      <c r="I42" s="13" t="s">
        <v>402</v>
      </c>
      <c r="J42" s="13" t="s">
        <v>112</v>
      </c>
      <c r="K42" s="13" t="s">
        <v>160</v>
      </c>
      <c r="L42" s="13" t="s">
        <v>267</v>
      </c>
      <c r="M42" s="15" t="str">
        <f t="shared" si="13"/>
        <v>04:27.14</v>
      </c>
      <c r="N42" s="15" t="str">
        <f t="shared" si="14"/>
        <v>04:27.14</v>
      </c>
      <c r="O42" s="15" t="str">
        <f t="shared" si="20"/>
        <v>04:27.14</v>
      </c>
      <c r="P42" s="15" t="str">
        <f t="shared" si="15"/>
        <v>04:27.14</v>
      </c>
      <c r="R42" s="15">
        <f t="shared" si="16"/>
        <v>0.0030934981481481488</v>
      </c>
      <c r="S42" s="15">
        <f t="shared" si="17"/>
        <v>0.003111563867983519</v>
      </c>
      <c r="T42" s="15" t="str">
        <f t="shared" si="18"/>
        <v>04:28.84</v>
      </c>
      <c r="U42" s="15" t="str">
        <f t="shared" si="19"/>
        <v>04:28.84</v>
      </c>
      <c r="V42" s="13" t="s">
        <v>267</v>
      </c>
      <c r="W42" s="15"/>
    </row>
    <row r="43" spans="3:23" ht="12.75">
      <c r="C43" s="13" t="s">
        <v>547</v>
      </c>
      <c r="D43" s="13" t="str">
        <f t="shared" si="12"/>
        <v> 04:27.79</v>
      </c>
      <c r="E43" s="13" t="s">
        <v>264</v>
      </c>
      <c r="G43" s="13" t="s">
        <v>2122</v>
      </c>
      <c r="H43" s="13" t="s">
        <v>275</v>
      </c>
      <c r="I43" s="13" t="s">
        <v>1135</v>
      </c>
      <c r="J43" s="13" t="s">
        <v>2216</v>
      </c>
      <c r="K43" s="13" t="s">
        <v>2215</v>
      </c>
      <c r="L43" s="13" t="s">
        <v>267</v>
      </c>
      <c r="M43" s="15" t="str">
        <f t="shared" si="13"/>
        <v>04:27.79</v>
      </c>
      <c r="N43" s="15" t="str">
        <f t="shared" si="14"/>
        <v>04:27.79</v>
      </c>
      <c r="O43" s="15" t="str">
        <f>+TEXT(N43,"mm:ss.00")</f>
        <v>04:27.79</v>
      </c>
      <c r="P43" s="15" t="str">
        <f t="shared" si="15"/>
        <v>04:27.79</v>
      </c>
      <c r="R43" s="15">
        <f t="shared" si="16"/>
        <v>0.0031010212962962963</v>
      </c>
      <c r="S43" s="15">
        <f t="shared" si="17"/>
        <v>0.003119130950564537</v>
      </c>
      <c r="T43" s="15" t="str">
        <f t="shared" si="18"/>
        <v>04:29.49</v>
      </c>
      <c r="U43" s="15" t="str">
        <f t="shared" si="19"/>
        <v>04:29.49</v>
      </c>
      <c r="V43" s="13" t="s">
        <v>267</v>
      </c>
      <c r="W43" s="15"/>
    </row>
    <row r="44" spans="3:23" ht="12.75">
      <c r="C44" s="13" t="s">
        <v>548</v>
      </c>
      <c r="D44" s="13" t="str">
        <f t="shared" si="12"/>
        <v> 04:27.86</v>
      </c>
      <c r="E44" s="13" t="s">
        <v>264</v>
      </c>
      <c r="G44" s="13" t="s">
        <v>527</v>
      </c>
      <c r="H44" s="13">
        <v>12</v>
      </c>
      <c r="I44" s="13" t="s">
        <v>346</v>
      </c>
      <c r="J44" s="13" t="s">
        <v>90</v>
      </c>
      <c r="K44" s="13" t="s">
        <v>98</v>
      </c>
      <c r="L44" s="13" t="s">
        <v>267</v>
      </c>
      <c r="M44" s="15" t="str">
        <f t="shared" si="13"/>
        <v>04:27.86</v>
      </c>
      <c r="N44" s="15" t="str">
        <f t="shared" si="14"/>
        <v>04:27.86</v>
      </c>
      <c r="O44" s="15" t="str">
        <f>+TEXT(N44,"mm:ss.00")</f>
        <v>04:27.86</v>
      </c>
      <c r="P44" s="15" t="str">
        <f t="shared" si="15"/>
        <v>04:27.86</v>
      </c>
      <c r="R44" s="15">
        <f t="shared" si="16"/>
        <v>0.0031018314814814816</v>
      </c>
      <c r="S44" s="15">
        <f t="shared" si="17"/>
        <v>0.0031199458671501853</v>
      </c>
      <c r="T44" s="15" t="str">
        <f t="shared" si="18"/>
        <v>04:29.56</v>
      </c>
      <c r="U44" s="15" t="str">
        <f t="shared" si="19"/>
        <v>04:29.56</v>
      </c>
      <c r="V44" s="13" t="s">
        <v>267</v>
      </c>
      <c r="W44" s="15"/>
    </row>
    <row r="45" spans="3:23" ht="12.75">
      <c r="C45" s="13" t="s">
        <v>549</v>
      </c>
      <c r="D45" s="13" t="str">
        <f t="shared" si="12"/>
        <v> 04:28.38</v>
      </c>
      <c r="E45" s="13" t="s">
        <v>264</v>
      </c>
      <c r="G45" s="13" t="s">
        <v>1033</v>
      </c>
      <c r="H45" s="13" t="s">
        <v>542</v>
      </c>
      <c r="I45" s="13" t="s">
        <v>402</v>
      </c>
      <c r="J45" s="13" t="s">
        <v>161</v>
      </c>
      <c r="K45" s="13" t="s">
        <v>162</v>
      </c>
      <c r="L45" s="13" t="s">
        <v>267</v>
      </c>
      <c r="M45" s="15" t="str">
        <f t="shared" si="13"/>
        <v>04:28.38</v>
      </c>
      <c r="N45" s="15" t="str">
        <f t="shared" si="14"/>
        <v>04:28.38</v>
      </c>
      <c r="O45" s="15" t="str">
        <f t="shared" si="20"/>
        <v>04:28.38</v>
      </c>
      <c r="P45" s="15" t="str">
        <f t="shared" si="15"/>
        <v>04:28.38</v>
      </c>
      <c r="R45" s="15">
        <f t="shared" si="16"/>
        <v>0.0031078499999999997</v>
      </c>
      <c r="S45" s="15">
        <f t="shared" si="17"/>
        <v>0.003125999533215</v>
      </c>
      <c r="T45" s="15" t="str">
        <f t="shared" si="18"/>
        <v>04:30.09</v>
      </c>
      <c r="U45" s="15" t="str">
        <f t="shared" si="19"/>
        <v>04:30.09</v>
      </c>
      <c r="V45" s="13" t="s">
        <v>267</v>
      </c>
      <c r="W45" s="15"/>
    </row>
    <row r="46" spans="3:23" ht="12.75">
      <c r="C46" s="13" t="s">
        <v>550</v>
      </c>
      <c r="D46" s="13" t="str">
        <f>IF(V46="Y",IF(L46="Y"," "&amp;U46,"-"&amp;U46),IF(L46="M"," "&amp;P46,"-"&amp;P46))</f>
        <v> 04:28.71</v>
      </c>
      <c r="E46" s="13" t="s">
        <v>264</v>
      </c>
      <c r="G46" s="13" t="s">
        <v>2217</v>
      </c>
      <c r="H46" s="13" t="s">
        <v>543</v>
      </c>
      <c r="I46" s="13" t="s">
        <v>475</v>
      </c>
      <c r="J46" s="13" t="s">
        <v>2218</v>
      </c>
      <c r="K46" s="13" t="s">
        <v>2219</v>
      </c>
      <c r="L46" s="13" t="s">
        <v>267</v>
      </c>
      <c r="M46" s="15" t="str">
        <f>IF(E46="F",K46,K46+0.0000016)</f>
        <v>04:28.71</v>
      </c>
      <c r="N46" s="15" t="str">
        <f>IF(L46="Y",M46*0.9942,M46)</f>
        <v>04:28.71</v>
      </c>
      <c r="O46" s="15" t="str">
        <f t="shared" si="20"/>
        <v>04:28.71</v>
      </c>
      <c r="P46" s="15" t="str">
        <f>IF(E46="F",O46,O46&amp;" f")</f>
        <v>04:28.71</v>
      </c>
      <c r="R46" s="15">
        <f>IF(E46="F",K46+0.0000016)</f>
        <v>0.003111669444444445</v>
      </c>
      <c r="S46" s="15">
        <f>IF(L46="M",R46*1.0058399,R46)</f>
        <v>0.003129841282833056</v>
      </c>
      <c r="T46" s="15" t="str">
        <f t="shared" si="18"/>
        <v>04:30.42</v>
      </c>
      <c r="U46" s="15" t="str">
        <f>IF(E46="F",T46,T46&amp;" f")</f>
        <v>04:30.42</v>
      </c>
      <c r="V46" s="13" t="s">
        <v>267</v>
      </c>
      <c r="W46" s="15"/>
    </row>
    <row r="47" spans="3:23" ht="12.75">
      <c r="C47" s="13" t="s">
        <v>551</v>
      </c>
      <c r="D47" s="13" t="str">
        <f t="shared" si="12"/>
        <v> 04:28.74</v>
      </c>
      <c r="E47" s="13" t="s">
        <v>264</v>
      </c>
      <c r="G47" s="13" t="s">
        <v>2220</v>
      </c>
      <c r="H47" s="13" t="s">
        <v>543</v>
      </c>
      <c r="I47" s="13" t="s">
        <v>396</v>
      </c>
      <c r="J47" s="13" t="s">
        <v>1798</v>
      </c>
      <c r="K47" s="13" t="s">
        <v>1797</v>
      </c>
      <c r="L47" s="13" t="s">
        <v>267</v>
      </c>
      <c r="M47" s="15" t="str">
        <f t="shared" si="13"/>
        <v>04:28.74</v>
      </c>
      <c r="N47" s="15" t="str">
        <f t="shared" si="14"/>
        <v>04:28.74</v>
      </c>
      <c r="O47" s="15" t="str">
        <f t="shared" si="20"/>
        <v>04:28.74</v>
      </c>
      <c r="P47" s="15" t="str">
        <f t="shared" si="15"/>
        <v>04:28.74</v>
      </c>
      <c r="R47" s="15">
        <f t="shared" si="16"/>
        <v>0.003112016666666667</v>
      </c>
      <c r="S47" s="15">
        <f t="shared" si="17"/>
        <v>0.003130190532798334</v>
      </c>
      <c r="T47" s="15" t="str">
        <f t="shared" si="18"/>
        <v>04:30.45</v>
      </c>
      <c r="U47" s="15" t="str">
        <f t="shared" si="19"/>
        <v>04:30.45</v>
      </c>
      <c r="V47" s="13" t="s">
        <v>267</v>
      </c>
      <c r="W47" s="15"/>
    </row>
    <row r="48" spans="3:23" ht="12.75">
      <c r="C48" s="13" t="s">
        <v>554</v>
      </c>
      <c r="D48" s="13" t="str">
        <f t="shared" si="12"/>
        <v>-04:28.97 f</v>
      </c>
      <c r="G48" s="13" t="s">
        <v>349</v>
      </c>
      <c r="H48" s="13" t="s">
        <v>275</v>
      </c>
      <c r="I48" s="13" t="s">
        <v>350</v>
      </c>
      <c r="J48" s="13" t="s">
        <v>1703</v>
      </c>
      <c r="K48" s="13" t="s">
        <v>1762</v>
      </c>
      <c r="L48" s="13" t="s">
        <v>266</v>
      </c>
      <c r="M48" s="15">
        <f t="shared" si="13"/>
        <v>0.00313122962962963</v>
      </c>
      <c r="N48" s="15">
        <f t="shared" si="14"/>
        <v>0.003113068497777778</v>
      </c>
      <c r="O48" s="15" t="str">
        <f>+TEXT(N48,"mm:ss.00")</f>
        <v>04:28.97</v>
      </c>
      <c r="P48" s="15" t="str">
        <f t="shared" si="15"/>
        <v>04:28.97 f</v>
      </c>
      <c r="R48" s="15" t="b">
        <f t="shared" si="16"/>
        <v>0</v>
      </c>
      <c r="S48" s="15" t="b">
        <f t="shared" si="17"/>
        <v>0</v>
      </c>
      <c r="T48" s="15" t="str">
        <f>+TEXT(S48,"mm:ss.00")</f>
        <v>FALSE</v>
      </c>
      <c r="U48" s="15" t="str">
        <f t="shared" si="19"/>
        <v>FALSE f</v>
      </c>
      <c r="V48" s="13" t="s">
        <v>267</v>
      </c>
      <c r="W48" s="15"/>
    </row>
    <row r="49" spans="3:23" ht="12.75">
      <c r="C49" s="13" t="s">
        <v>555</v>
      </c>
      <c r="D49" s="13" t="str">
        <f t="shared" si="12"/>
        <v> 04:29.39</v>
      </c>
      <c r="E49" s="13" t="s">
        <v>264</v>
      </c>
      <c r="G49" s="13" t="s">
        <v>1456</v>
      </c>
      <c r="H49" s="13" t="s">
        <v>543</v>
      </c>
      <c r="I49" s="13" t="s">
        <v>429</v>
      </c>
      <c r="J49" s="13" t="s">
        <v>2009</v>
      </c>
      <c r="K49" s="13" t="s">
        <v>2010</v>
      </c>
      <c r="L49" s="13" t="s">
        <v>267</v>
      </c>
      <c r="M49" s="15" t="str">
        <f t="shared" si="13"/>
        <v>04:29.39</v>
      </c>
      <c r="N49" s="15" t="str">
        <f t="shared" si="14"/>
        <v>04:29.39</v>
      </c>
      <c r="O49" s="15" t="str">
        <f t="shared" si="20"/>
        <v>04:29.39</v>
      </c>
      <c r="P49" s="15" t="str">
        <f t="shared" si="15"/>
        <v>04:29.39</v>
      </c>
      <c r="R49" s="15">
        <f t="shared" si="16"/>
        <v>0.0031195398148148147</v>
      </c>
      <c r="S49" s="15">
        <f t="shared" si="17"/>
        <v>0.0031377576153793518</v>
      </c>
      <c r="T49" s="15" t="str">
        <f t="shared" si="18"/>
        <v>04:31.10</v>
      </c>
      <c r="U49" s="15" t="str">
        <f t="shared" si="19"/>
        <v>04:31.10</v>
      </c>
      <c r="V49" s="13" t="s">
        <v>267</v>
      </c>
      <c r="W49" s="15"/>
    </row>
    <row r="50" spans="3:23" ht="12.75">
      <c r="C50" s="13" t="s">
        <v>1536</v>
      </c>
      <c r="D50" s="13" t="str">
        <f t="shared" si="12"/>
        <v> 04:29.94</v>
      </c>
      <c r="E50" s="13" t="s">
        <v>264</v>
      </c>
      <c r="G50" s="13" t="s">
        <v>2247</v>
      </c>
      <c r="H50" s="13" t="s">
        <v>543</v>
      </c>
      <c r="I50" s="13" t="s">
        <v>398</v>
      </c>
      <c r="J50" s="13" t="s">
        <v>2248</v>
      </c>
      <c r="K50" s="13" t="s">
        <v>2249</v>
      </c>
      <c r="L50" s="13" t="s">
        <v>267</v>
      </c>
      <c r="M50" s="15" t="str">
        <f t="shared" si="13"/>
        <v>04:29.94</v>
      </c>
      <c r="N50" s="15" t="str">
        <f t="shared" si="14"/>
        <v>04:29.94</v>
      </c>
      <c r="O50" s="15" t="str">
        <f t="shared" si="20"/>
        <v>04:29.94</v>
      </c>
      <c r="P50" s="15" t="str">
        <f t="shared" si="15"/>
        <v>04:29.94</v>
      </c>
      <c r="R50" s="15">
        <f t="shared" si="16"/>
        <v>0.0031259055555555556</v>
      </c>
      <c r="S50" s="15">
        <f t="shared" si="17"/>
        <v>0.0031441605314094447</v>
      </c>
      <c r="T50" s="15" t="str">
        <f t="shared" si="18"/>
        <v>04:31.66</v>
      </c>
      <c r="U50" s="15" t="str">
        <f t="shared" si="19"/>
        <v>04:31.66</v>
      </c>
      <c r="V50" s="13" t="s">
        <v>267</v>
      </c>
      <c r="W50" s="15"/>
    </row>
    <row r="51" spans="3:23" ht="12.75">
      <c r="C51" s="13" t="s">
        <v>1537</v>
      </c>
      <c r="D51" s="13" t="str">
        <f t="shared" si="12"/>
        <v> 04:29.96</v>
      </c>
      <c r="E51" s="13" t="s">
        <v>264</v>
      </c>
      <c r="G51" s="13" t="s">
        <v>1517</v>
      </c>
      <c r="H51" s="13" t="s">
        <v>542</v>
      </c>
      <c r="I51" s="13" t="s">
        <v>1135</v>
      </c>
      <c r="J51" s="13" t="s">
        <v>1518</v>
      </c>
      <c r="K51" s="13" t="s">
        <v>1519</v>
      </c>
      <c r="L51" s="13" t="s">
        <v>267</v>
      </c>
      <c r="M51" s="15" t="str">
        <f t="shared" si="13"/>
        <v>04:29.96</v>
      </c>
      <c r="N51" s="15" t="str">
        <f t="shared" si="14"/>
        <v>04:29.96</v>
      </c>
      <c r="O51" s="15" t="str">
        <f t="shared" si="20"/>
        <v>04:29.96</v>
      </c>
      <c r="P51" s="15" t="str">
        <f t="shared" si="15"/>
        <v>04:29.96</v>
      </c>
      <c r="R51" s="15">
        <f t="shared" si="16"/>
        <v>0.0031261370370370373</v>
      </c>
      <c r="S51" s="15">
        <f t="shared" si="17"/>
        <v>0.00314439336471963</v>
      </c>
      <c r="T51" s="15" t="str">
        <f t="shared" si="18"/>
        <v>04:31.68</v>
      </c>
      <c r="U51" s="15" t="str">
        <f t="shared" si="19"/>
        <v>04:31.68</v>
      </c>
      <c r="V51" s="13" t="s">
        <v>267</v>
      </c>
      <c r="W51" s="15"/>
    </row>
    <row r="52" spans="3:23" ht="12.75">
      <c r="C52" s="13" t="s">
        <v>1552</v>
      </c>
      <c r="D52" s="13" t="str">
        <f t="shared" si="12"/>
        <v> 04:30.05</v>
      </c>
      <c r="E52" s="13" t="s">
        <v>264</v>
      </c>
      <c r="G52" s="13" t="s">
        <v>1799</v>
      </c>
      <c r="I52" s="13" t="s">
        <v>345</v>
      </c>
      <c r="J52" s="13" t="s">
        <v>1483</v>
      </c>
      <c r="K52" s="13" t="s">
        <v>1800</v>
      </c>
      <c r="L52" s="13" t="s">
        <v>267</v>
      </c>
      <c r="M52" s="15" t="str">
        <f t="shared" si="13"/>
        <v>04:30.05</v>
      </c>
      <c r="N52" s="15" t="str">
        <f t="shared" si="14"/>
        <v>04:30.05</v>
      </c>
      <c r="O52" s="15" t="str">
        <f t="shared" si="20"/>
        <v>04:30.05</v>
      </c>
      <c r="P52" s="15" t="str">
        <f t="shared" si="15"/>
        <v>04:30.05</v>
      </c>
      <c r="R52" s="15">
        <f t="shared" si="16"/>
        <v>0.003127178703703704</v>
      </c>
      <c r="S52" s="15">
        <f t="shared" si="17"/>
        <v>0.003145441114615463</v>
      </c>
      <c r="T52" s="15" t="str">
        <f t="shared" si="18"/>
        <v>04:31.77</v>
      </c>
      <c r="U52" s="15" t="str">
        <f t="shared" si="19"/>
        <v>04:31.77</v>
      </c>
      <c r="V52" s="13" t="s">
        <v>267</v>
      </c>
      <c r="W52" s="15"/>
    </row>
    <row r="54" spans="1:23" ht="12.75">
      <c r="A54" s="13" t="s">
        <v>514</v>
      </c>
      <c r="B54" s="14">
        <v>10</v>
      </c>
      <c r="C54" s="13" t="s">
        <v>533</v>
      </c>
      <c r="D54" s="13" t="str">
        <f aca="true" t="shared" si="21" ref="D54:D69">IF(V54="Y",IF(L54="Y"," "&amp;U54,"-"&amp;U54),IF(L54="M"," "&amp;P54,"-"&amp;P54))</f>
        <v> 00:14.56</v>
      </c>
      <c r="E54" s="13" t="s">
        <v>264</v>
      </c>
      <c r="G54" s="13" t="s">
        <v>459</v>
      </c>
      <c r="H54" s="13">
        <v>12</v>
      </c>
      <c r="I54" s="13" t="s">
        <v>414</v>
      </c>
      <c r="J54" s="13" t="s">
        <v>1541</v>
      </c>
      <c r="K54" s="13" t="s">
        <v>1540</v>
      </c>
      <c r="L54" s="13" t="s">
        <v>267</v>
      </c>
      <c r="M54" s="15" t="str">
        <f>IF(E54="F",K54,K54+0.0000028)</f>
        <v>00:14.56</v>
      </c>
      <c r="N54" s="15" t="str">
        <f aca="true" t="shared" si="22" ref="N54:N69">IF(L54="Y",M54*0.9942,M54)</f>
        <v>00:14.56</v>
      </c>
      <c r="O54" s="15" t="str">
        <f aca="true" t="shared" si="23" ref="O54:O90">+TEXT(N54,"mm:ss.00")</f>
        <v>00:14.56</v>
      </c>
      <c r="P54" s="15" t="str">
        <f>IF(E54="F",O54,O54&amp;" f")</f>
        <v>00:14.56</v>
      </c>
      <c r="R54" s="15">
        <f>IF(E54="F",K54+0.0000028)</f>
        <v>0.0001713185185185185</v>
      </c>
      <c r="S54" s="15">
        <f>IF(L54="M",R54*1.0058399,R54)</f>
        <v>0.0001723190015348148</v>
      </c>
      <c r="T54" s="15" t="str">
        <f aca="true" t="shared" si="24" ref="T54:T90">+TEXT(S54,"mm:ss.00")</f>
        <v>00:14.89</v>
      </c>
      <c r="U54" s="15" t="str">
        <f>IF(E54="F",T54,T54&amp;" f")</f>
        <v>00:14.89</v>
      </c>
      <c r="V54" s="16" t="s">
        <v>267</v>
      </c>
      <c r="W54" s="15"/>
    </row>
    <row r="55" spans="2:23" ht="12.75">
      <c r="B55" s="14">
        <v>8</v>
      </c>
      <c r="C55" s="13" t="s">
        <v>534</v>
      </c>
      <c r="D55" s="13" t="str">
        <f t="shared" si="21"/>
        <v> 00:15.03</v>
      </c>
      <c r="E55" s="13" t="s">
        <v>264</v>
      </c>
      <c r="G55" s="13" t="s">
        <v>1898</v>
      </c>
      <c r="H55" s="13" t="s">
        <v>275</v>
      </c>
      <c r="I55" s="13" t="s">
        <v>347</v>
      </c>
      <c r="J55" s="13" t="s">
        <v>2194</v>
      </c>
      <c r="K55" s="13" t="s">
        <v>2195</v>
      </c>
      <c r="L55" s="13" t="s">
        <v>267</v>
      </c>
      <c r="M55" s="15" t="str">
        <f aca="true" t="shared" si="25" ref="M55:M77">IF(E55="F",K55,K55+0.0000028)</f>
        <v>00:15.03</v>
      </c>
      <c r="N55" s="15" t="str">
        <f t="shared" si="22"/>
        <v>00:15.03</v>
      </c>
      <c r="O55" s="15" t="str">
        <f t="shared" si="23"/>
        <v>00:15.03</v>
      </c>
      <c r="P55" s="15" t="str">
        <f aca="true" t="shared" si="26" ref="P55:P77">IF(E55="F",O55,O55&amp;" f")</f>
        <v>00:15.03</v>
      </c>
      <c r="R55" s="15">
        <f aca="true" t="shared" si="27" ref="R55:R77">IF(E55="F",K55+0.0000028)</f>
        <v>0.00017675833333333332</v>
      </c>
      <c r="S55" s="15">
        <f aca="true" t="shared" si="28" ref="S55:S77">IF(L55="M",R55*1.0058399,R55)</f>
        <v>0.00017779058432416665</v>
      </c>
      <c r="T55" s="15" t="str">
        <f t="shared" si="24"/>
        <v>00:15.36</v>
      </c>
      <c r="U55" s="15" t="str">
        <f aca="true" t="shared" si="29" ref="U55:U77">IF(E55="F",T55,T55&amp;" f")</f>
        <v>00:15.36</v>
      </c>
      <c r="V55" s="16" t="s">
        <v>267</v>
      </c>
      <c r="W55" s="15"/>
    </row>
    <row r="56" spans="2:23" ht="12.75">
      <c r="B56" s="14">
        <v>6</v>
      </c>
      <c r="C56" s="13" t="s">
        <v>535</v>
      </c>
      <c r="D56" s="13" t="str">
        <f t="shared" si="21"/>
        <v> 00:15.04</v>
      </c>
      <c r="E56" s="13" t="s">
        <v>264</v>
      </c>
      <c r="G56" s="13" t="s">
        <v>1538</v>
      </c>
      <c r="H56" s="13" t="s">
        <v>275</v>
      </c>
      <c r="I56" s="13" t="s">
        <v>1298</v>
      </c>
      <c r="J56" s="13" t="s">
        <v>1784</v>
      </c>
      <c r="K56" s="13" t="s">
        <v>1801</v>
      </c>
      <c r="L56" s="13" t="s">
        <v>267</v>
      </c>
      <c r="M56" s="15" t="str">
        <f t="shared" si="25"/>
        <v>00:15.04</v>
      </c>
      <c r="N56" s="15" t="str">
        <f t="shared" si="22"/>
        <v>00:15.04</v>
      </c>
      <c r="O56" s="15" t="str">
        <f t="shared" si="23"/>
        <v>00:15.04</v>
      </c>
      <c r="P56" s="15" t="str">
        <f t="shared" si="26"/>
        <v>00:15.04</v>
      </c>
      <c r="R56" s="15">
        <f t="shared" si="27"/>
        <v>0.00017687407407407406</v>
      </c>
      <c r="S56" s="15">
        <f t="shared" si="28"/>
        <v>0.00017790700097925925</v>
      </c>
      <c r="T56" s="15" t="str">
        <f t="shared" si="24"/>
        <v>00:15.37</v>
      </c>
      <c r="U56" s="15" t="str">
        <f t="shared" si="29"/>
        <v>00:15.37</v>
      </c>
      <c r="V56" s="16" t="s">
        <v>267</v>
      </c>
      <c r="W56" s="15"/>
    </row>
    <row r="57" spans="2:23" ht="12.75">
      <c r="B57" s="14">
        <v>4</v>
      </c>
      <c r="C57" s="13" t="s">
        <v>536</v>
      </c>
      <c r="D57" s="13" t="str">
        <f t="shared" si="21"/>
        <v> 00:15.07</v>
      </c>
      <c r="E57" s="13" t="s">
        <v>264</v>
      </c>
      <c r="G57" s="13" t="s">
        <v>356</v>
      </c>
      <c r="H57" s="13">
        <v>12</v>
      </c>
      <c r="I57" s="13" t="s">
        <v>341</v>
      </c>
      <c r="J57" s="13" t="s">
        <v>1469</v>
      </c>
      <c r="K57" s="13" t="s">
        <v>1844</v>
      </c>
      <c r="L57" s="13" t="s">
        <v>267</v>
      </c>
      <c r="M57" s="15" t="str">
        <f t="shared" si="25"/>
        <v>00:15.07</v>
      </c>
      <c r="N57" s="15" t="str">
        <f t="shared" si="22"/>
        <v>00:15.07</v>
      </c>
      <c r="O57" s="15" t="str">
        <f>+TEXT(N57,"mm:ss.00")</f>
        <v>00:15.07</v>
      </c>
      <c r="P57" s="15" t="str">
        <f t="shared" si="26"/>
        <v>00:15.07</v>
      </c>
      <c r="R57" s="15">
        <f t="shared" si="27"/>
        <v>0.00017722129629629628</v>
      </c>
      <c r="S57" s="15">
        <f t="shared" si="28"/>
        <v>0.00017825625094453702</v>
      </c>
      <c r="T57" s="15" t="str">
        <f t="shared" si="24"/>
        <v>00:15.40</v>
      </c>
      <c r="U57" s="15" t="str">
        <f t="shared" si="29"/>
        <v>00:15.40</v>
      </c>
      <c r="V57" s="16" t="s">
        <v>267</v>
      </c>
      <c r="W57" s="15"/>
    </row>
    <row r="58" spans="2:23" ht="12.75">
      <c r="B58" s="14">
        <v>2</v>
      </c>
      <c r="C58" s="13" t="s">
        <v>537</v>
      </c>
      <c r="D58" s="13" t="str">
        <f>IF(V58="Y",IF(L58="Y"," "&amp;U58,"-"&amp;U58),IF(L58="M"," "&amp;P58,"-"&amp;P58))</f>
        <v> 00:15.15</v>
      </c>
      <c r="E58" s="13" t="s">
        <v>264</v>
      </c>
      <c r="G58" s="13" t="s">
        <v>1109</v>
      </c>
      <c r="H58" s="13" t="s">
        <v>543</v>
      </c>
      <c r="I58" s="13" t="s">
        <v>400</v>
      </c>
      <c r="J58" s="13" t="s">
        <v>304</v>
      </c>
      <c r="K58" s="13" t="s">
        <v>148</v>
      </c>
      <c r="L58" s="13" t="s">
        <v>267</v>
      </c>
      <c r="M58" s="15" t="str">
        <f t="shared" si="25"/>
        <v>00:15.15</v>
      </c>
      <c r="N58" s="15" t="str">
        <f>IF(L58="Y",M58*0.9942,M58)</f>
        <v>00:15.15</v>
      </c>
      <c r="O58" s="15" t="str">
        <f t="shared" si="23"/>
        <v>00:15.15</v>
      </c>
      <c r="P58" s="15" t="str">
        <f t="shared" si="26"/>
        <v>00:15.15</v>
      </c>
      <c r="R58" s="15">
        <f t="shared" si="27"/>
        <v>0.0001781472222222222</v>
      </c>
      <c r="S58" s="15">
        <f t="shared" si="28"/>
        <v>0.00017918758418527777</v>
      </c>
      <c r="T58" s="15" t="str">
        <f t="shared" si="24"/>
        <v>00:15.48</v>
      </c>
      <c r="U58" s="15" t="str">
        <f t="shared" si="29"/>
        <v>00:15.48</v>
      </c>
      <c r="V58" s="16" t="s">
        <v>267</v>
      </c>
      <c r="W58" s="15"/>
    </row>
    <row r="59" spans="2:23" ht="12.75">
      <c r="B59" s="14">
        <v>1</v>
      </c>
      <c r="C59" s="13" t="s">
        <v>538</v>
      </c>
      <c r="D59" s="13" t="str">
        <f t="shared" si="21"/>
        <v> 00:15.18</v>
      </c>
      <c r="E59" s="13" t="s">
        <v>264</v>
      </c>
      <c r="G59" s="13" t="s">
        <v>1461</v>
      </c>
      <c r="H59" s="13" t="s">
        <v>275</v>
      </c>
      <c r="I59" s="13" t="s">
        <v>399</v>
      </c>
      <c r="J59" s="13" t="s">
        <v>2223</v>
      </c>
      <c r="K59" s="13" t="s">
        <v>2222</v>
      </c>
      <c r="L59" s="13" t="s">
        <v>267</v>
      </c>
      <c r="M59" s="15" t="str">
        <f t="shared" si="25"/>
        <v>00:15.18</v>
      </c>
      <c r="N59" s="15" t="str">
        <f t="shared" si="22"/>
        <v>00:15.18</v>
      </c>
      <c r="O59" s="15" t="str">
        <f t="shared" si="23"/>
        <v>00:15.18</v>
      </c>
      <c r="P59" s="15" t="str">
        <f t="shared" si="26"/>
        <v>00:15.18</v>
      </c>
      <c r="R59" s="15">
        <f t="shared" si="27"/>
        <v>0.00017849444444444443</v>
      </c>
      <c r="S59" s="15">
        <f t="shared" si="28"/>
        <v>0.00017953683415055554</v>
      </c>
      <c r="T59" s="15" t="str">
        <f t="shared" si="24"/>
        <v>00:15.51</v>
      </c>
      <c r="U59" s="15" t="str">
        <f t="shared" si="29"/>
        <v>00:15.51</v>
      </c>
      <c r="V59" s="16" t="s">
        <v>267</v>
      </c>
      <c r="W59" s="15"/>
    </row>
    <row r="60" spans="3:23" ht="12.75">
      <c r="C60" s="13" t="s">
        <v>539</v>
      </c>
      <c r="D60" s="13" t="str">
        <f t="shared" si="21"/>
        <v> 00:15.23</v>
      </c>
      <c r="E60" s="13" t="s">
        <v>264</v>
      </c>
      <c r="G60" s="13" t="s">
        <v>181</v>
      </c>
      <c r="I60" s="13" t="s">
        <v>1350</v>
      </c>
      <c r="J60" s="13" t="s">
        <v>2024</v>
      </c>
      <c r="K60" s="13" t="s">
        <v>182</v>
      </c>
      <c r="L60" s="13" t="s">
        <v>267</v>
      </c>
      <c r="M60" s="15" t="str">
        <f t="shared" si="25"/>
        <v>00:15.23</v>
      </c>
      <c r="N60" s="15" t="str">
        <f t="shared" si="22"/>
        <v>00:15.23</v>
      </c>
      <c r="O60" s="15" t="str">
        <f t="shared" si="23"/>
        <v>00:15.23</v>
      </c>
      <c r="P60" s="15" t="str">
        <f t="shared" si="26"/>
        <v>00:15.23</v>
      </c>
      <c r="R60" s="15">
        <f t="shared" si="27"/>
        <v>0.00017907314814814815</v>
      </c>
      <c r="S60" s="15">
        <f t="shared" si="28"/>
        <v>0.00018011891742601854</v>
      </c>
      <c r="T60" s="15" t="str">
        <f t="shared" si="24"/>
        <v>00:15.56</v>
      </c>
      <c r="U60" s="15" t="str">
        <f t="shared" si="29"/>
        <v>00:15.56</v>
      </c>
      <c r="V60" s="16" t="s">
        <v>267</v>
      </c>
      <c r="W60" s="15"/>
    </row>
    <row r="61" spans="3:23" ht="12.75">
      <c r="C61" s="13" t="s">
        <v>540</v>
      </c>
      <c r="D61" s="13" t="str">
        <f t="shared" si="21"/>
        <v> 00:15.32</v>
      </c>
      <c r="E61" s="13" t="s">
        <v>264</v>
      </c>
      <c r="G61" s="13" t="s">
        <v>359</v>
      </c>
      <c r="H61" s="13">
        <v>11</v>
      </c>
      <c r="I61" s="13" t="s">
        <v>365</v>
      </c>
      <c r="J61" s="13" t="s">
        <v>604</v>
      </c>
      <c r="K61" s="13" t="s">
        <v>605</v>
      </c>
      <c r="L61" s="13" t="s">
        <v>267</v>
      </c>
      <c r="M61" s="15" t="str">
        <f t="shared" si="25"/>
        <v>00:15.32</v>
      </c>
      <c r="N61" s="15" t="str">
        <f t="shared" si="22"/>
        <v>00:15.32</v>
      </c>
      <c r="O61" s="15" t="str">
        <f t="shared" si="23"/>
        <v>00:15.32</v>
      </c>
      <c r="P61" s="15" t="str">
        <f t="shared" si="26"/>
        <v>00:15.32</v>
      </c>
      <c r="R61" s="15">
        <f t="shared" si="27"/>
        <v>0.0001801148148148148</v>
      </c>
      <c r="S61" s="15">
        <f t="shared" si="28"/>
        <v>0.00018116666732185185</v>
      </c>
      <c r="T61" s="15" t="str">
        <f t="shared" si="24"/>
        <v>00:15.65</v>
      </c>
      <c r="U61" s="15" t="str">
        <f t="shared" si="29"/>
        <v>00:15.65</v>
      </c>
      <c r="V61" s="16" t="s">
        <v>267</v>
      </c>
      <c r="W61" s="15" t="s">
        <v>2148</v>
      </c>
    </row>
    <row r="62" spans="3:23" ht="12.75">
      <c r="C62" s="13" t="s">
        <v>541</v>
      </c>
      <c r="D62" s="13" t="str">
        <f t="shared" si="21"/>
        <v> 00:15.41</v>
      </c>
      <c r="E62" s="13" t="s">
        <v>264</v>
      </c>
      <c r="G62" s="13" t="s">
        <v>1880</v>
      </c>
      <c r="H62" s="13" t="s">
        <v>275</v>
      </c>
      <c r="I62" s="13" t="s">
        <v>440</v>
      </c>
      <c r="J62" s="13" t="s">
        <v>1488</v>
      </c>
      <c r="K62" s="13" t="s">
        <v>1497</v>
      </c>
      <c r="L62" s="13" t="s">
        <v>267</v>
      </c>
      <c r="M62" s="15" t="str">
        <f t="shared" si="25"/>
        <v>00:15.41</v>
      </c>
      <c r="N62" s="15" t="str">
        <f t="shared" si="22"/>
        <v>00:15.41</v>
      </c>
      <c r="O62" s="15" t="str">
        <f t="shared" si="23"/>
        <v>00:15.41</v>
      </c>
      <c r="P62" s="15" t="str">
        <f t="shared" si="26"/>
        <v>00:15.41</v>
      </c>
      <c r="R62" s="15">
        <f t="shared" si="27"/>
        <v>0.00018115648148148147</v>
      </c>
      <c r="S62" s="15">
        <f t="shared" si="28"/>
        <v>0.0001822144172176852</v>
      </c>
      <c r="T62" s="15" t="str">
        <f t="shared" si="24"/>
        <v>00:15.74</v>
      </c>
      <c r="U62" s="15" t="str">
        <f t="shared" si="29"/>
        <v>00:15.74</v>
      </c>
      <c r="V62" s="16" t="s">
        <v>267</v>
      </c>
      <c r="W62" s="15"/>
    </row>
    <row r="63" spans="3:23" ht="12.75">
      <c r="C63" s="13" t="s">
        <v>542</v>
      </c>
      <c r="D63" s="13" t="str">
        <f t="shared" si="21"/>
        <v> 00:15.57</v>
      </c>
      <c r="E63" s="13" t="s">
        <v>264</v>
      </c>
      <c r="G63" s="13" t="s">
        <v>1278</v>
      </c>
      <c r="H63" s="13" t="s">
        <v>542</v>
      </c>
      <c r="I63" s="13" t="s">
        <v>369</v>
      </c>
      <c r="J63" s="13" t="s">
        <v>2225</v>
      </c>
      <c r="K63" s="13" t="s">
        <v>2224</v>
      </c>
      <c r="L63" s="13" t="s">
        <v>267</v>
      </c>
      <c r="M63" s="15" t="str">
        <f>IF(E63="F",K63,K63+0.0000028)</f>
        <v>00:15.57</v>
      </c>
      <c r="N63" s="15" t="str">
        <f t="shared" si="22"/>
        <v>00:15.57</v>
      </c>
      <c r="O63" s="15" t="str">
        <f t="shared" si="23"/>
        <v>00:15.57</v>
      </c>
      <c r="P63" s="15" t="str">
        <f>IF(E63="F",O63,O63&amp;" f")</f>
        <v>00:15.57</v>
      </c>
      <c r="R63" s="15">
        <f>IF(E63="F",K63+0.0000028)</f>
        <v>0.00018300833333333331</v>
      </c>
      <c r="S63" s="15">
        <f>IF(L63="M",R63*1.0058399,R63)</f>
        <v>0.00018407708369916665</v>
      </c>
      <c r="T63" s="15" t="str">
        <f t="shared" si="24"/>
        <v>00:15.90</v>
      </c>
      <c r="U63" s="15" t="str">
        <f>IF(E63="F",T63,T63&amp;" f")</f>
        <v>00:15.90</v>
      </c>
      <c r="V63" s="16" t="s">
        <v>267</v>
      </c>
      <c r="W63" s="15"/>
    </row>
    <row r="64" spans="3:23" ht="12.75">
      <c r="C64" s="13" t="s">
        <v>543</v>
      </c>
      <c r="D64" s="13" t="str">
        <f t="shared" si="21"/>
        <v> 00:15.65</v>
      </c>
      <c r="E64" s="13" t="s">
        <v>264</v>
      </c>
      <c r="G64" s="13" t="s">
        <v>1105</v>
      </c>
      <c r="H64" s="13" t="s">
        <v>275</v>
      </c>
      <c r="I64" s="13" t="s">
        <v>411</v>
      </c>
      <c r="J64" s="13" t="s">
        <v>2213</v>
      </c>
      <c r="K64" s="13" t="s">
        <v>2221</v>
      </c>
      <c r="L64" s="13" t="s">
        <v>267</v>
      </c>
      <c r="M64" s="15" t="str">
        <f t="shared" si="25"/>
        <v>00:15.65</v>
      </c>
      <c r="N64" s="15" t="str">
        <f t="shared" si="22"/>
        <v>00:15.65</v>
      </c>
      <c r="O64" s="15" t="str">
        <f t="shared" si="23"/>
        <v>00:15.65</v>
      </c>
      <c r="P64" s="15" t="str">
        <f t="shared" si="26"/>
        <v>00:15.65</v>
      </c>
      <c r="R64" s="15">
        <f t="shared" si="27"/>
        <v>0.00018393425925925926</v>
      </c>
      <c r="S64" s="15">
        <f aca="true" t="shared" si="30" ref="S64:S78">IF(L64="M",R64*1.0058399,R64)</f>
        <v>0.00018500841693990742</v>
      </c>
      <c r="T64" s="15" t="str">
        <f t="shared" si="24"/>
        <v>00:15.98</v>
      </c>
      <c r="U64" s="15" t="str">
        <f t="shared" si="29"/>
        <v>00:15.98</v>
      </c>
      <c r="V64" s="16" t="s">
        <v>267</v>
      </c>
      <c r="W64" s="15"/>
    </row>
    <row r="65" spans="3:23" ht="12.75">
      <c r="C65" s="13" t="s">
        <v>275</v>
      </c>
      <c r="D65" s="13" t="str">
        <f aca="true" t="shared" si="31" ref="D65:D78">IF(V65="Y",IF(L65="Y"," "&amp;U65,"-"&amp;U65),IF(L65="M"," "&amp;P65,"-"&amp;P65))</f>
        <v> 00:15.65</v>
      </c>
      <c r="E65" s="13" t="s">
        <v>264</v>
      </c>
      <c r="G65" s="13" t="s">
        <v>2235</v>
      </c>
      <c r="H65" s="13" t="s">
        <v>275</v>
      </c>
      <c r="I65" s="13" t="s">
        <v>10</v>
      </c>
      <c r="J65" s="13" t="s">
        <v>1362</v>
      </c>
      <c r="K65" s="13" t="s">
        <v>2221</v>
      </c>
      <c r="L65" s="13" t="s">
        <v>267</v>
      </c>
      <c r="M65" s="15" t="str">
        <f aca="true" t="shared" si="32" ref="M65:M78">IF(E65="F",K65,K65+0.0000028)</f>
        <v>00:15.65</v>
      </c>
      <c r="N65" s="15" t="str">
        <f aca="true" t="shared" si="33" ref="N65:N78">IF(L65="Y",M65*0.9942,M65)</f>
        <v>00:15.65</v>
      </c>
      <c r="O65" s="15" t="str">
        <f t="shared" si="23"/>
        <v>00:15.65</v>
      </c>
      <c r="P65" s="15" t="str">
        <f aca="true" t="shared" si="34" ref="P65:P78">IF(E65="F",O65,O65&amp;" f")</f>
        <v>00:15.65</v>
      </c>
      <c r="R65" s="15">
        <f aca="true" t="shared" si="35" ref="R65:R78">IF(E65="F",K65+0.0000028)</f>
        <v>0.00018393425925925926</v>
      </c>
      <c r="S65" s="15">
        <f t="shared" si="30"/>
        <v>0.00018500841693990742</v>
      </c>
      <c r="T65" s="15" t="str">
        <f t="shared" si="24"/>
        <v>00:15.98</v>
      </c>
      <c r="U65" s="15" t="str">
        <f aca="true" t="shared" si="36" ref="U65:U78">IF(E65="F",T65,T65&amp;" f")</f>
        <v>00:15.98</v>
      </c>
      <c r="V65" s="16" t="s">
        <v>267</v>
      </c>
      <c r="W65" s="15"/>
    </row>
    <row r="66" spans="3:23" ht="12.75">
      <c r="C66" s="13" t="s">
        <v>544</v>
      </c>
      <c r="D66" s="13" t="str">
        <f t="shared" si="31"/>
        <v> 00:15.67</v>
      </c>
      <c r="E66" s="13" t="s">
        <v>264</v>
      </c>
      <c r="G66" s="13" t="s">
        <v>1284</v>
      </c>
      <c r="H66" s="13" t="s">
        <v>542</v>
      </c>
      <c r="I66" s="13" t="s">
        <v>399</v>
      </c>
      <c r="J66" s="13" t="s">
        <v>2251</v>
      </c>
      <c r="K66" s="13" t="s">
        <v>2279</v>
      </c>
      <c r="L66" s="13" t="s">
        <v>267</v>
      </c>
      <c r="M66" s="15" t="str">
        <f t="shared" si="25"/>
        <v>00:15.67</v>
      </c>
      <c r="N66" s="15" t="str">
        <f t="shared" si="33"/>
        <v>00:15.67</v>
      </c>
      <c r="O66" s="15" t="str">
        <f t="shared" si="23"/>
        <v>00:15.67</v>
      </c>
      <c r="P66" s="15" t="str">
        <f t="shared" si="26"/>
        <v>00:15.67</v>
      </c>
      <c r="R66" s="15">
        <f t="shared" si="27"/>
        <v>0.00018416574074074071</v>
      </c>
      <c r="S66" s="15">
        <f t="shared" si="28"/>
        <v>0.00018524125025009256</v>
      </c>
      <c r="T66" s="15" t="str">
        <f t="shared" si="24"/>
        <v>00:16.00</v>
      </c>
      <c r="U66" s="15" t="str">
        <f t="shared" si="29"/>
        <v>00:16.00</v>
      </c>
      <c r="V66" s="16" t="s">
        <v>267</v>
      </c>
      <c r="W66" s="15"/>
    </row>
    <row r="67" spans="3:23" ht="12.75">
      <c r="C67" s="13" t="s">
        <v>545</v>
      </c>
      <c r="D67" s="13" t="str">
        <f t="shared" si="21"/>
        <v> 00:15.75</v>
      </c>
      <c r="E67" s="13" t="s">
        <v>264</v>
      </c>
      <c r="G67" s="13" t="s">
        <v>493</v>
      </c>
      <c r="H67" s="13" t="s">
        <v>275</v>
      </c>
      <c r="I67" s="13" t="s">
        <v>400</v>
      </c>
      <c r="J67" s="13" t="s">
        <v>2257</v>
      </c>
      <c r="K67" s="13" t="s">
        <v>2277</v>
      </c>
      <c r="L67" s="13" t="s">
        <v>267</v>
      </c>
      <c r="M67" s="15" t="str">
        <f t="shared" si="25"/>
        <v>00:15.75</v>
      </c>
      <c r="N67" s="15" t="str">
        <f t="shared" si="22"/>
        <v>00:15.75</v>
      </c>
      <c r="O67" s="15" t="str">
        <f t="shared" si="23"/>
        <v>00:15.75</v>
      </c>
      <c r="P67" s="15" t="str">
        <f t="shared" si="26"/>
        <v>00:15.75</v>
      </c>
      <c r="R67" s="15">
        <f t="shared" si="27"/>
        <v>0.00018509166666666666</v>
      </c>
      <c r="S67" s="15">
        <f t="shared" si="30"/>
        <v>0.00018617258349083333</v>
      </c>
      <c r="T67" s="15" t="str">
        <f t="shared" si="24"/>
        <v>00:16.09</v>
      </c>
      <c r="U67" s="15" t="str">
        <f t="shared" si="29"/>
        <v>00:16.09</v>
      </c>
      <c r="V67" s="16" t="s">
        <v>267</v>
      </c>
      <c r="W67" s="15" t="s">
        <v>1375</v>
      </c>
    </row>
    <row r="68" spans="3:23" ht="12.75">
      <c r="C68" s="13" t="s">
        <v>546</v>
      </c>
      <c r="D68" s="13" t="str">
        <f t="shared" si="21"/>
        <v> 00:15.81</v>
      </c>
      <c r="E68" s="13" t="s">
        <v>264</v>
      </c>
      <c r="G68" s="13" t="s">
        <v>1556</v>
      </c>
      <c r="H68" s="13" t="s">
        <v>275</v>
      </c>
      <c r="I68" s="13" t="s">
        <v>369</v>
      </c>
      <c r="J68" s="13" t="s">
        <v>1544</v>
      </c>
      <c r="K68" s="13" t="s">
        <v>1543</v>
      </c>
      <c r="L68" s="13" t="s">
        <v>267</v>
      </c>
      <c r="M68" s="15" t="str">
        <f t="shared" si="32"/>
        <v>00:15.81</v>
      </c>
      <c r="N68" s="15" t="str">
        <f t="shared" si="22"/>
        <v>00:15.81</v>
      </c>
      <c r="O68" s="15" t="str">
        <f t="shared" si="23"/>
        <v>00:15.81</v>
      </c>
      <c r="P68" s="15" t="str">
        <f t="shared" si="34"/>
        <v>00:15.81</v>
      </c>
      <c r="R68" s="15">
        <f t="shared" si="35"/>
        <v>0.0001857861111111111</v>
      </c>
      <c r="S68" s="15">
        <f t="shared" si="30"/>
        <v>0.00018687108342138888</v>
      </c>
      <c r="T68" s="15" t="str">
        <f t="shared" si="24"/>
        <v>00:16.15</v>
      </c>
      <c r="U68" s="15" t="str">
        <f t="shared" si="36"/>
        <v>00:16.15</v>
      </c>
      <c r="V68" s="16" t="s">
        <v>267</v>
      </c>
      <c r="W68" s="15"/>
    </row>
    <row r="69" spans="3:23" ht="12.75">
      <c r="C69" s="13" t="s">
        <v>547</v>
      </c>
      <c r="D69" s="13" t="str">
        <f t="shared" si="21"/>
        <v> 00:15.82</v>
      </c>
      <c r="E69" s="13" t="s">
        <v>264</v>
      </c>
      <c r="G69" s="13" t="s">
        <v>1901</v>
      </c>
      <c r="H69" s="13" t="s">
        <v>275</v>
      </c>
      <c r="I69" s="13" t="s">
        <v>413</v>
      </c>
      <c r="J69" s="13" t="s">
        <v>1678</v>
      </c>
      <c r="K69" s="13" t="s">
        <v>1692</v>
      </c>
      <c r="L69" s="13" t="s">
        <v>267</v>
      </c>
      <c r="M69" s="15" t="str">
        <f>IF(E69="F",K69,K69+0.0000028)</f>
        <v>00:15.82</v>
      </c>
      <c r="N69" s="15" t="str">
        <f t="shared" si="22"/>
        <v>00:15.82</v>
      </c>
      <c r="O69" s="15" t="str">
        <f t="shared" si="23"/>
        <v>00:15.82</v>
      </c>
      <c r="P69" s="15" t="str">
        <f>IF(E69="F",O69,O69&amp;" f")</f>
        <v>00:15.82</v>
      </c>
      <c r="R69" s="15">
        <f>IF(E69="F",K69+0.0000028)</f>
        <v>0.00018590185185185184</v>
      </c>
      <c r="S69" s="15">
        <f>IF(L69="M",R69*1.0058399,R69)</f>
        <v>0.00018698750007648148</v>
      </c>
      <c r="T69" s="15" t="str">
        <f t="shared" si="24"/>
        <v>00:16.16</v>
      </c>
      <c r="U69" s="15" t="str">
        <f>IF(E69="F",T69,T69&amp;" f")</f>
        <v>00:16.16</v>
      </c>
      <c r="V69" s="16" t="s">
        <v>267</v>
      </c>
      <c r="W69" s="15"/>
    </row>
    <row r="70" spans="3:23" ht="12.75">
      <c r="C70" s="13" t="s">
        <v>548</v>
      </c>
      <c r="D70" s="13" t="str">
        <f>IF(V70="Y",IF(L70="Y"," "&amp;U70,"-"&amp;U70),IF(L70="M"," "&amp;P70,"-"&amp;P70))</f>
        <v> 00:15.82</v>
      </c>
      <c r="E70" s="13" t="s">
        <v>264</v>
      </c>
      <c r="G70" s="13" t="s">
        <v>1764</v>
      </c>
      <c r="I70" s="13" t="s">
        <v>357</v>
      </c>
      <c r="J70" s="13" t="s">
        <v>1483</v>
      </c>
      <c r="K70" s="13" t="s">
        <v>1692</v>
      </c>
      <c r="L70" s="13" t="s">
        <v>267</v>
      </c>
      <c r="M70" s="15" t="str">
        <f t="shared" si="25"/>
        <v>00:15.82</v>
      </c>
      <c r="N70" s="15" t="str">
        <f>IF(L70="Y",M70*0.9942,M70)</f>
        <v>00:15.82</v>
      </c>
      <c r="O70" s="15" t="str">
        <f t="shared" si="23"/>
        <v>00:15.82</v>
      </c>
      <c r="P70" s="15" t="str">
        <f t="shared" si="26"/>
        <v>00:15.82</v>
      </c>
      <c r="R70" s="15">
        <f t="shared" si="27"/>
        <v>0.00018590185185185184</v>
      </c>
      <c r="S70" s="15">
        <f t="shared" si="28"/>
        <v>0.00018698750007648148</v>
      </c>
      <c r="T70" s="15" t="str">
        <f t="shared" si="24"/>
        <v>00:16.16</v>
      </c>
      <c r="U70" s="15" t="str">
        <f t="shared" si="29"/>
        <v>00:16.16</v>
      </c>
      <c r="V70" s="16" t="s">
        <v>267</v>
      </c>
      <c r="W70" s="15"/>
    </row>
    <row r="71" spans="3:23" ht="12.75">
      <c r="C71" s="13" t="s">
        <v>549</v>
      </c>
      <c r="D71" s="13" t="str">
        <f t="shared" si="31"/>
        <v> 00:15.85</v>
      </c>
      <c r="E71" s="13" t="s">
        <v>264</v>
      </c>
      <c r="G71" s="13" t="s">
        <v>2087</v>
      </c>
      <c r="H71" s="13" t="s">
        <v>543</v>
      </c>
      <c r="I71" s="13" t="s">
        <v>336</v>
      </c>
      <c r="J71" s="13" t="s">
        <v>2189</v>
      </c>
      <c r="K71" s="13" t="s">
        <v>104</v>
      </c>
      <c r="L71" s="13" t="s">
        <v>267</v>
      </c>
      <c r="M71" s="15" t="str">
        <f t="shared" si="32"/>
        <v>00:15.85</v>
      </c>
      <c r="N71" s="15" t="str">
        <f t="shared" si="33"/>
        <v>00:15.85</v>
      </c>
      <c r="O71" s="15" t="str">
        <f t="shared" si="23"/>
        <v>00:15.85</v>
      </c>
      <c r="P71" s="15" t="str">
        <f t="shared" si="34"/>
        <v>00:15.85</v>
      </c>
      <c r="R71" s="15">
        <f t="shared" si="35"/>
        <v>0.00018624907407407406</v>
      </c>
      <c r="S71" s="15">
        <f t="shared" si="30"/>
        <v>0.00018733675004175925</v>
      </c>
      <c r="T71" s="15" t="str">
        <f t="shared" si="24"/>
        <v>00:16.19</v>
      </c>
      <c r="U71" s="15" t="str">
        <f t="shared" si="36"/>
        <v>00:16.19</v>
      </c>
      <c r="V71" s="16" t="s">
        <v>267</v>
      </c>
      <c r="W71" s="15"/>
    </row>
    <row r="72" spans="3:23" ht="12.75">
      <c r="C72" s="13" t="s">
        <v>550</v>
      </c>
      <c r="D72" s="13" t="str">
        <f t="shared" si="31"/>
        <v> 00:15.88</v>
      </c>
      <c r="E72" s="13" t="s">
        <v>264</v>
      </c>
      <c r="G72" s="13" t="s">
        <v>1103</v>
      </c>
      <c r="H72" s="13" t="s">
        <v>542</v>
      </c>
      <c r="I72" s="13" t="s">
        <v>398</v>
      </c>
      <c r="J72" s="13" t="s">
        <v>2281</v>
      </c>
      <c r="K72" s="13" t="s">
        <v>2282</v>
      </c>
      <c r="L72" s="13" t="s">
        <v>267</v>
      </c>
      <c r="M72" s="15" t="str">
        <f t="shared" si="25"/>
        <v>00:15.88</v>
      </c>
      <c r="N72" s="15" t="str">
        <f t="shared" si="33"/>
        <v>00:15.88</v>
      </c>
      <c r="O72" s="15" t="str">
        <f t="shared" si="23"/>
        <v>00:15.88</v>
      </c>
      <c r="P72" s="15" t="str">
        <f t="shared" si="26"/>
        <v>00:15.88</v>
      </c>
      <c r="R72" s="15">
        <f t="shared" si="27"/>
        <v>0.00018659629629629628</v>
      </c>
      <c r="S72" s="15">
        <f t="shared" si="30"/>
        <v>0.00018768600000703702</v>
      </c>
      <c r="T72" s="15" t="str">
        <f t="shared" si="24"/>
        <v>00:16.22</v>
      </c>
      <c r="U72" s="15" t="str">
        <f t="shared" si="29"/>
        <v>00:16.22</v>
      </c>
      <c r="V72" s="16" t="s">
        <v>267</v>
      </c>
      <c r="W72" s="15"/>
    </row>
    <row r="73" spans="3:23" ht="12.75">
      <c r="C73" s="13" t="s">
        <v>551</v>
      </c>
      <c r="D73" s="13" t="str">
        <f t="shared" si="31"/>
        <v> 00:15.97</v>
      </c>
      <c r="E73" s="13" t="s">
        <v>264</v>
      </c>
      <c r="G73" s="13" t="s">
        <v>573</v>
      </c>
      <c r="H73" s="13">
        <v>12</v>
      </c>
      <c r="I73" s="13" t="s">
        <v>324</v>
      </c>
      <c r="J73" s="13" t="s">
        <v>577</v>
      </c>
      <c r="K73" s="13" t="s">
        <v>606</v>
      </c>
      <c r="L73" s="13" t="s">
        <v>267</v>
      </c>
      <c r="M73" s="15" t="str">
        <f t="shared" si="32"/>
        <v>00:15.97</v>
      </c>
      <c r="N73" s="15" t="str">
        <f t="shared" si="33"/>
        <v>00:15.97</v>
      </c>
      <c r="O73" s="15" t="str">
        <f t="shared" si="23"/>
        <v>00:15.97</v>
      </c>
      <c r="P73" s="15" t="str">
        <f t="shared" si="34"/>
        <v>00:15.97</v>
      </c>
      <c r="R73" s="15">
        <f t="shared" si="35"/>
        <v>0.00018763796296296294</v>
      </c>
      <c r="S73" s="15">
        <f t="shared" si="30"/>
        <v>0.00018873374990287036</v>
      </c>
      <c r="T73" s="15" t="str">
        <f t="shared" si="24"/>
        <v>00:16.31</v>
      </c>
      <c r="U73" s="15" t="str">
        <f t="shared" si="36"/>
        <v>00:16.31</v>
      </c>
      <c r="V73" s="16" t="s">
        <v>267</v>
      </c>
      <c r="W73" s="15"/>
    </row>
    <row r="74" spans="3:23" ht="12.75">
      <c r="C74" s="13" t="s">
        <v>554</v>
      </c>
      <c r="D74" s="13" t="str">
        <f t="shared" si="31"/>
        <v> 00:15.99</v>
      </c>
      <c r="E74" s="13" t="s">
        <v>264</v>
      </c>
      <c r="G74" s="13" t="s">
        <v>1093</v>
      </c>
      <c r="I74" s="13" t="s">
        <v>345</v>
      </c>
      <c r="J74" s="13" t="s">
        <v>1080</v>
      </c>
      <c r="K74" s="13" t="s">
        <v>103</v>
      </c>
      <c r="L74" s="13" t="s">
        <v>267</v>
      </c>
      <c r="M74" s="15" t="str">
        <f t="shared" si="32"/>
        <v>00:15.99</v>
      </c>
      <c r="N74" s="15" t="str">
        <f t="shared" si="33"/>
        <v>00:15.99</v>
      </c>
      <c r="O74" s="15" t="str">
        <f t="shared" si="23"/>
        <v>00:15.99</v>
      </c>
      <c r="P74" s="15" t="str">
        <f t="shared" si="34"/>
        <v>00:15.99</v>
      </c>
      <c r="R74" s="15">
        <f t="shared" si="35"/>
        <v>0.00018786944444444442</v>
      </c>
      <c r="S74" s="15">
        <f t="shared" si="30"/>
        <v>0.00018896658321305553</v>
      </c>
      <c r="T74" s="15" t="str">
        <f t="shared" si="24"/>
        <v>00:16.33</v>
      </c>
      <c r="U74" s="15" t="str">
        <f t="shared" si="36"/>
        <v>00:16.33</v>
      </c>
      <c r="V74" s="16" t="s">
        <v>267</v>
      </c>
      <c r="W74" s="15"/>
    </row>
    <row r="75" spans="3:23" ht="12.75">
      <c r="C75" s="13" t="s">
        <v>555</v>
      </c>
      <c r="D75" s="13" t="str">
        <f t="shared" si="31"/>
        <v> 00:16.00</v>
      </c>
      <c r="E75" s="13" t="s">
        <v>264</v>
      </c>
      <c r="G75" s="13" t="s">
        <v>1285</v>
      </c>
      <c r="H75" s="13" t="s">
        <v>542</v>
      </c>
      <c r="I75" s="13" t="s">
        <v>332</v>
      </c>
      <c r="J75" s="13" t="s">
        <v>1907</v>
      </c>
      <c r="K75" s="13" t="s">
        <v>1906</v>
      </c>
      <c r="L75" s="13" t="s">
        <v>267</v>
      </c>
      <c r="M75" s="15" t="str">
        <f t="shared" si="25"/>
        <v>00:16.00</v>
      </c>
      <c r="N75" s="15" t="str">
        <f t="shared" si="33"/>
        <v>00:16.00</v>
      </c>
      <c r="O75" s="15" t="str">
        <f t="shared" si="23"/>
        <v>00:16.00</v>
      </c>
      <c r="P75" s="15" t="str">
        <f t="shared" si="26"/>
        <v>00:16.00</v>
      </c>
      <c r="R75" s="15">
        <f t="shared" si="27"/>
        <v>0.00018798518518518516</v>
      </c>
      <c r="S75" s="15">
        <f t="shared" si="28"/>
        <v>0.00018908299986814813</v>
      </c>
      <c r="T75" s="15" t="str">
        <f t="shared" si="24"/>
        <v>00:16.34</v>
      </c>
      <c r="U75" s="15" t="str">
        <f t="shared" si="29"/>
        <v>00:16.34</v>
      </c>
      <c r="V75" s="16" t="s">
        <v>267</v>
      </c>
      <c r="W75" s="15"/>
    </row>
    <row r="76" spans="3:23" ht="12.75">
      <c r="C76" s="13" t="s">
        <v>1536</v>
      </c>
      <c r="D76" s="13" t="str">
        <f t="shared" si="31"/>
        <v> 00:16.06</v>
      </c>
      <c r="E76" s="13" t="s">
        <v>264</v>
      </c>
      <c r="G76" s="13" t="s">
        <v>1106</v>
      </c>
      <c r="H76" s="13" t="s">
        <v>275</v>
      </c>
      <c r="I76" s="13" t="s">
        <v>323</v>
      </c>
      <c r="J76" s="13" t="s">
        <v>2255</v>
      </c>
      <c r="K76" s="13" t="s">
        <v>2278</v>
      </c>
      <c r="L76" s="13" t="s">
        <v>267</v>
      </c>
      <c r="M76" s="15" t="str">
        <f t="shared" si="32"/>
        <v>00:16.06</v>
      </c>
      <c r="N76" s="15" t="str">
        <f t="shared" si="33"/>
        <v>00:16.06</v>
      </c>
      <c r="O76" s="15" t="str">
        <f t="shared" si="23"/>
        <v>00:16.06</v>
      </c>
      <c r="P76" s="15" t="str">
        <f t="shared" si="34"/>
        <v>00:16.06</v>
      </c>
      <c r="R76" s="15">
        <f t="shared" si="35"/>
        <v>0.0001886796296296296</v>
      </c>
      <c r="S76" s="15">
        <f t="shared" si="30"/>
        <v>0.00018978149979870368</v>
      </c>
      <c r="T76" s="15" t="str">
        <f t="shared" si="24"/>
        <v>00:16.40</v>
      </c>
      <c r="U76" s="15" t="str">
        <f t="shared" si="36"/>
        <v>00:16.40</v>
      </c>
      <c r="V76" s="16" t="s">
        <v>267</v>
      </c>
      <c r="W76" s="15" t="s">
        <v>1393</v>
      </c>
    </row>
    <row r="77" spans="3:23" ht="12.75">
      <c r="C77" s="13" t="s">
        <v>1537</v>
      </c>
      <c r="D77" s="13" t="str">
        <f t="shared" si="31"/>
        <v> 00:16.07</v>
      </c>
      <c r="E77" s="13" t="s">
        <v>264</v>
      </c>
      <c r="G77" s="13" t="s">
        <v>1207</v>
      </c>
      <c r="H77" s="13" t="s">
        <v>275</v>
      </c>
      <c r="I77" s="13" t="s">
        <v>409</v>
      </c>
      <c r="J77" s="13" t="s">
        <v>1924</v>
      </c>
      <c r="K77" s="13" t="s">
        <v>1933</v>
      </c>
      <c r="L77" s="13" t="s">
        <v>267</v>
      </c>
      <c r="M77" s="15" t="str">
        <f t="shared" si="25"/>
        <v>00:16.07</v>
      </c>
      <c r="N77" s="15" t="str">
        <f t="shared" si="33"/>
        <v>00:16.07</v>
      </c>
      <c r="O77" s="15" t="str">
        <f t="shared" si="23"/>
        <v>00:16.07</v>
      </c>
      <c r="P77" s="15" t="str">
        <f t="shared" si="26"/>
        <v>00:16.07</v>
      </c>
      <c r="R77" s="15">
        <f t="shared" si="27"/>
        <v>0.00018879537037037034</v>
      </c>
      <c r="S77" s="15">
        <f t="shared" si="28"/>
        <v>0.00018989791645379628</v>
      </c>
      <c r="T77" s="15" t="str">
        <f t="shared" si="24"/>
        <v>00:16.41</v>
      </c>
      <c r="U77" s="15" t="str">
        <f t="shared" si="29"/>
        <v>00:16.41</v>
      </c>
      <c r="V77" s="16" t="s">
        <v>267</v>
      </c>
      <c r="W77" s="15"/>
    </row>
    <row r="78" spans="3:23" ht="12.75">
      <c r="C78" s="13" t="s">
        <v>1552</v>
      </c>
      <c r="D78" s="13" t="str">
        <f t="shared" si="31"/>
        <v> 00:16.08</v>
      </c>
      <c r="E78" s="13" t="s">
        <v>264</v>
      </c>
      <c r="G78" s="13" t="s">
        <v>1765</v>
      </c>
      <c r="I78" s="13" t="s">
        <v>357</v>
      </c>
      <c r="J78" s="13" t="s">
        <v>1208</v>
      </c>
      <c r="K78" s="13" t="s">
        <v>1845</v>
      </c>
      <c r="L78" s="13" t="s">
        <v>267</v>
      </c>
      <c r="M78" s="15" t="str">
        <f t="shared" si="32"/>
        <v>00:16.08</v>
      </c>
      <c r="N78" s="15" t="str">
        <f t="shared" si="33"/>
        <v>00:16.08</v>
      </c>
      <c r="O78" s="15" t="str">
        <f t="shared" si="23"/>
        <v>00:16.08</v>
      </c>
      <c r="P78" s="15" t="str">
        <f t="shared" si="34"/>
        <v>00:16.08</v>
      </c>
      <c r="R78" s="15">
        <f t="shared" si="35"/>
        <v>0.00018891111111111106</v>
      </c>
      <c r="S78" s="15">
        <f t="shared" si="30"/>
        <v>0.00019001433310888885</v>
      </c>
      <c r="T78" s="15" t="str">
        <f t="shared" si="24"/>
        <v>00:16.42</v>
      </c>
      <c r="U78" s="15" t="str">
        <f t="shared" si="36"/>
        <v>00:16.42</v>
      </c>
      <c r="V78" s="16" t="s">
        <v>267</v>
      </c>
      <c r="W78" s="15"/>
    </row>
    <row r="79" spans="22:23" ht="12.75">
      <c r="V79" s="16"/>
      <c r="W79" s="15"/>
    </row>
    <row r="80" spans="4:23" ht="12.75">
      <c r="D80" s="13" t="str">
        <f>IF(V80="Y",IF(L80="Y"," "&amp;U80,"-"&amp;U80),IF(L80="M"," "&amp;P80,"-"&amp;P80))</f>
        <v> 00:16.02</v>
      </c>
      <c r="E80" s="13" t="s">
        <v>264</v>
      </c>
      <c r="G80" s="13" t="s">
        <v>2287</v>
      </c>
      <c r="H80" s="13" t="s">
        <v>541</v>
      </c>
      <c r="I80" s="13" t="s">
        <v>398</v>
      </c>
      <c r="J80" s="13" t="s">
        <v>1394</v>
      </c>
      <c r="K80" s="13" t="s">
        <v>1395</v>
      </c>
      <c r="L80" s="13" t="s">
        <v>267</v>
      </c>
      <c r="M80" s="15" t="str">
        <f>IF(E80="F",K80,K80+0.0000028)</f>
        <v>00:16.02</v>
      </c>
      <c r="N80" s="15" t="str">
        <f>IF(L80="Y",M80*0.9942,M80)</f>
        <v>00:16.02</v>
      </c>
      <c r="O80" s="15" t="str">
        <f t="shared" si="23"/>
        <v>00:16.02</v>
      </c>
      <c r="P80" s="15" t="str">
        <f>IF(E80="F",O80,O80&amp;" f")</f>
        <v>00:16.02</v>
      </c>
      <c r="R80" s="15">
        <f>IF(E80="F",K80+0.0000028)</f>
        <v>0.00018821666666666664</v>
      </c>
      <c r="S80" s="15">
        <f>IF(L80="M",R80*1.0058399,R80)</f>
        <v>0.0001893158331783333</v>
      </c>
      <c r="T80" s="15" t="str">
        <f t="shared" si="24"/>
        <v>00:16.36</v>
      </c>
      <c r="U80" s="15" t="str">
        <f>IF(E80="F",T80,T80&amp;" f")</f>
        <v>00:16.36</v>
      </c>
      <c r="V80" s="16" t="s">
        <v>267</v>
      </c>
      <c r="W80" s="15" t="s">
        <v>1391</v>
      </c>
    </row>
    <row r="81" spans="4:23" ht="12.75">
      <c r="D81" s="13" t="str">
        <f>IF(V81="Y",IF(L81="Y"," "&amp;U81,"-"&amp;U81),IF(L81="M"," "&amp;P81,"-"&amp;P81))</f>
        <v> 00:16.97</v>
      </c>
      <c r="E81" s="13" t="s">
        <v>264</v>
      </c>
      <c r="G81" s="13" t="s">
        <v>448</v>
      </c>
      <c r="H81" s="13" t="s">
        <v>543</v>
      </c>
      <c r="I81" s="13" t="s">
        <v>445</v>
      </c>
      <c r="J81" s="13" t="s">
        <v>91</v>
      </c>
      <c r="K81" s="13" t="s">
        <v>106</v>
      </c>
      <c r="L81" s="13" t="s">
        <v>267</v>
      </c>
      <c r="M81" s="15" t="str">
        <f>IF(E81="F",K81,K81+0.0000028)</f>
        <v>00:16.97</v>
      </c>
      <c r="N81" s="15" t="str">
        <f>IF(L81="Y",M81*0.9942,M81)</f>
        <v>00:16.97</v>
      </c>
      <c r="O81" s="15" t="str">
        <f t="shared" si="23"/>
        <v>00:16.97</v>
      </c>
      <c r="P81" s="15" t="str">
        <f>IF(E81="F",O81,O81&amp;" f")</f>
        <v>00:16.97</v>
      </c>
      <c r="R81" s="15">
        <f>IF(E81="F",K81+0.0000028)</f>
        <v>0.00019921203703703703</v>
      </c>
      <c r="S81" s="15">
        <f>IF(L81="M",R81*1.0058399,R81)</f>
        <v>0.0002003754154121296</v>
      </c>
      <c r="T81" s="15" t="str">
        <f t="shared" si="24"/>
        <v>00:17.31</v>
      </c>
      <c r="U81" s="15" t="str">
        <f>IF(E81="F",T81,T81&amp;" f")</f>
        <v>00:17.31</v>
      </c>
      <c r="V81" s="16" t="s">
        <v>267</v>
      </c>
      <c r="W81" s="15" t="s">
        <v>2126</v>
      </c>
    </row>
    <row r="82" spans="22:23" ht="12.75">
      <c r="V82" s="16"/>
      <c r="W82" s="15"/>
    </row>
    <row r="83" spans="1:23" ht="12.75">
      <c r="A83" s="13" t="s">
        <v>2147</v>
      </c>
      <c r="C83" s="13" t="s">
        <v>533</v>
      </c>
      <c r="D83" s="13" t="str">
        <f aca="true" t="shared" si="37" ref="D83:D90">IF(V83="Y",IF(L83="Y"," "&amp;U83,"-"&amp;U83),IF(L83="M"," "&amp;P83,"-"&amp;P83))</f>
        <v> 00:14.64 f</v>
      </c>
      <c r="G83" s="13" t="s">
        <v>459</v>
      </c>
      <c r="H83" s="13">
        <v>12</v>
      </c>
      <c r="I83" s="13" t="s">
        <v>414</v>
      </c>
      <c r="J83" s="13" t="s">
        <v>1034</v>
      </c>
      <c r="K83" s="13" t="s">
        <v>603</v>
      </c>
      <c r="L83" s="13" t="s">
        <v>267</v>
      </c>
      <c r="M83" s="15">
        <f aca="true" t="shared" si="38" ref="M83:M90">IF(E83="F",K83,K83+0.0000028)</f>
        <v>0.00016946666666666665</v>
      </c>
      <c r="N83" s="15">
        <f aca="true" t="shared" si="39" ref="N83:N90">IF(L83="Y",M83*0.9942,M83)</f>
        <v>0.00016946666666666665</v>
      </c>
      <c r="O83" s="15" t="str">
        <f t="shared" si="23"/>
        <v>00:14.64</v>
      </c>
      <c r="P83" s="15" t="str">
        <f aca="true" t="shared" si="40" ref="P83:P90">IF(E83="F",O83,O83&amp;" f")</f>
        <v>00:14.64 f</v>
      </c>
      <c r="R83" s="15" t="b">
        <f aca="true" t="shared" si="41" ref="R83:R90">IF(E83="F",K83+0.0000028)</f>
        <v>0</v>
      </c>
      <c r="S83" s="15">
        <f aca="true" t="shared" si="42" ref="S83:S90">IF(L83="M",R83*1.0058399,R83)</f>
        <v>0</v>
      </c>
      <c r="T83" s="15" t="str">
        <f t="shared" si="24"/>
        <v>00:00.00</v>
      </c>
      <c r="U83" s="15" t="str">
        <f aca="true" t="shared" si="43" ref="U83:U90">IF(E83="F",T83,T83&amp;" f")</f>
        <v>00:00.00 f</v>
      </c>
      <c r="V83" s="16" t="s">
        <v>267</v>
      </c>
      <c r="W83" s="15" t="s">
        <v>1374</v>
      </c>
    </row>
    <row r="84" spans="3:23" ht="12.75">
      <c r="C84" s="13" t="s">
        <v>534</v>
      </c>
      <c r="D84" s="13" t="str">
        <f t="shared" si="37"/>
        <v> 00:15.04 f</v>
      </c>
      <c r="G84" s="13" t="s">
        <v>1538</v>
      </c>
      <c r="H84" s="13" t="s">
        <v>275</v>
      </c>
      <c r="I84" s="13" t="s">
        <v>1298</v>
      </c>
      <c r="J84" s="13" t="s">
        <v>1241</v>
      </c>
      <c r="K84" s="13" t="s">
        <v>1577</v>
      </c>
      <c r="L84" s="13" t="s">
        <v>267</v>
      </c>
      <c r="M84" s="15">
        <f t="shared" si="38"/>
        <v>0.0001740962962962963</v>
      </c>
      <c r="N84" s="15">
        <f t="shared" si="39"/>
        <v>0.0001740962962962963</v>
      </c>
      <c r="O84" s="15" t="str">
        <f t="shared" si="23"/>
        <v>00:15.04</v>
      </c>
      <c r="P84" s="15" t="str">
        <f t="shared" si="40"/>
        <v>00:15.04 f</v>
      </c>
      <c r="R84" s="15" t="b">
        <f t="shared" si="41"/>
        <v>0</v>
      </c>
      <c r="S84" s="15">
        <f t="shared" si="42"/>
        <v>0</v>
      </c>
      <c r="T84" s="15" t="str">
        <f t="shared" si="24"/>
        <v>00:00.00</v>
      </c>
      <c r="U84" s="15" t="str">
        <f t="shared" si="43"/>
        <v>00:00.00 f</v>
      </c>
      <c r="V84" s="16" t="s">
        <v>267</v>
      </c>
      <c r="W84" s="15"/>
    </row>
    <row r="85" spans="3:23" ht="12.75">
      <c r="C85" s="13" t="s">
        <v>535</v>
      </c>
      <c r="D85" s="13" t="str">
        <f t="shared" si="37"/>
        <v> 00:15.44 f</v>
      </c>
      <c r="G85" s="13" t="s">
        <v>2181</v>
      </c>
      <c r="I85" s="13" t="s">
        <v>457</v>
      </c>
      <c r="J85" s="13" t="s">
        <v>1233</v>
      </c>
      <c r="K85" s="13" t="s">
        <v>1945</v>
      </c>
      <c r="L85" s="13" t="s">
        <v>267</v>
      </c>
      <c r="M85" s="15">
        <f t="shared" si="38"/>
        <v>0.0001787259259259259</v>
      </c>
      <c r="N85" s="15">
        <f t="shared" si="39"/>
        <v>0.0001787259259259259</v>
      </c>
      <c r="O85" s="15" t="str">
        <f t="shared" si="23"/>
        <v>00:15.44</v>
      </c>
      <c r="P85" s="15" t="str">
        <f t="shared" si="40"/>
        <v>00:15.44 f</v>
      </c>
      <c r="R85" s="15" t="b">
        <f t="shared" si="41"/>
        <v>0</v>
      </c>
      <c r="S85" s="15">
        <f t="shared" si="42"/>
        <v>0</v>
      </c>
      <c r="T85" s="15" t="str">
        <f t="shared" si="24"/>
        <v>00:00.00</v>
      </c>
      <c r="U85" s="15" t="str">
        <f t="shared" si="43"/>
        <v>00:00.00 f</v>
      </c>
      <c r="V85" s="16" t="s">
        <v>267</v>
      </c>
      <c r="W85" s="15"/>
    </row>
    <row r="86" spans="3:23" ht="12.75">
      <c r="C86" s="13" t="s">
        <v>536</v>
      </c>
      <c r="D86" s="13" t="str">
        <f t="shared" si="37"/>
        <v> 00:15.54 f</v>
      </c>
      <c r="G86" s="13" t="s">
        <v>1105</v>
      </c>
      <c r="H86" s="13" t="s">
        <v>275</v>
      </c>
      <c r="I86" s="13" t="s">
        <v>411</v>
      </c>
      <c r="J86" s="13" t="s">
        <v>1223</v>
      </c>
      <c r="K86" s="13" t="s">
        <v>1550</v>
      </c>
      <c r="L86" s="13" t="s">
        <v>267</v>
      </c>
      <c r="M86" s="15">
        <f t="shared" si="38"/>
        <v>0.00017988333333333333</v>
      </c>
      <c r="N86" s="15">
        <f t="shared" si="39"/>
        <v>0.00017988333333333333</v>
      </c>
      <c r="O86" s="15" t="str">
        <f t="shared" si="23"/>
        <v>00:15.54</v>
      </c>
      <c r="P86" s="15" t="str">
        <f t="shared" si="40"/>
        <v>00:15.54 f</v>
      </c>
      <c r="R86" s="15" t="b">
        <f t="shared" si="41"/>
        <v>0</v>
      </c>
      <c r="S86" s="15">
        <f t="shared" si="42"/>
        <v>0</v>
      </c>
      <c r="T86" s="15" t="str">
        <f t="shared" si="24"/>
        <v>00:00.00</v>
      </c>
      <c r="U86" s="15" t="str">
        <f t="shared" si="43"/>
        <v>00:00.00 f</v>
      </c>
      <c r="V86" s="16" t="s">
        <v>267</v>
      </c>
      <c r="W86" s="15"/>
    </row>
    <row r="87" spans="3:23" ht="12.75">
      <c r="C87" s="13" t="s">
        <v>537</v>
      </c>
      <c r="D87" s="13" t="str">
        <f t="shared" si="37"/>
        <v> 00:15.64 f</v>
      </c>
      <c r="G87" s="13" t="s">
        <v>1284</v>
      </c>
      <c r="H87" s="13" t="s">
        <v>542</v>
      </c>
      <c r="I87" s="13" t="s">
        <v>399</v>
      </c>
      <c r="J87" s="13" t="s">
        <v>1161</v>
      </c>
      <c r="K87" s="13" t="s">
        <v>1471</v>
      </c>
      <c r="L87" s="13" t="s">
        <v>267</v>
      </c>
      <c r="M87" s="15">
        <f t="shared" si="38"/>
        <v>0.00018104074074074073</v>
      </c>
      <c r="N87" s="15">
        <f t="shared" si="39"/>
        <v>0.00018104074074074073</v>
      </c>
      <c r="O87" s="15" t="str">
        <f t="shared" si="23"/>
        <v>00:15.64</v>
      </c>
      <c r="P87" s="15" t="str">
        <f t="shared" si="40"/>
        <v>00:15.64 f</v>
      </c>
      <c r="R87" s="15" t="b">
        <f t="shared" si="41"/>
        <v>0</v>
      </c>
      <c r="S87" s="15">
        <f t="shared" si="42"/>
        <v>0</v>
      </c>
      <c r="T87" s="15" t="str">
        <f t="shared" si="24"/>
        <v>00:00.00</v>
      </c>
      <c r="U87" s="15" t="str">
        <f t="shared" si="43"/>
        <v>00:00.00 f</v>
      </c>
      <c r="V87" s="16" t="s">
        <v>267</v>
      </c>
      <c r="W87" s="15"/>
    </row>
    <row r="88" spans="3:23" ht="12.75">
      <c r="C88" s="13" t="s">
        <v>538</v>
      </c>
      <c r="D88" s="13" t="str">
        <f t="shared" si="37"/>
        <v> 00:15.74 f</v>
      </c>
      <c r="G88" s="13" t="s">
        <v>1764</v>
      </c>
      <c r="I88" s="13" t="s">
        <v>357</v>
      </c>
      <c r="J88" s="13" t="s">
        <v>1469</v>
      </c>
      <c r="K88" s="13" t="s">
        <v>1185</v>
      </c>
      <c r="L88" s="13" t="s">
        <v>267</v>
      </c>
      <c r="M88" s="15">
        <f t="shared" si="38"/>
        <v>0.00018219814814814816</v>
      </c>
      <c r="N88" s="15">
        <f t="shared" si="39"/>
        <v>0.00018219814814814816</v>
      </c>
      <c r="O88" s="15" t="str">
        <f t="shared" si="23"/>
        <v>00:15.74</v>
      </c>
      <c r="P88" s="15" t="str">
        <f t="shared" si="40"/>
        <v>00:15.74 f</v>
      </c>
      <c r="R88" s="15" t="b">
        <f t="shared" si="41"/>
        <v>0</v>
      </c>
      <c r="S88" s="15">
        <f t="shared" si="42"/>
        <v>0</v>
      </c>
      <c r="T88" s="15" t="str">
        <f t="shared" si="24"/>
        <v>00:00.00</v>
      </c>
      <c r="U88" s="15" t="str">
        <f t="shared" si="43"/>
        <v>00:00.00 f</v>
      </c>
      <c r="V88" s="16" t="s">
        <v>267</v>
      </c>
      <c r="W88" s="15"/>
    </row>
    <row r="89" spans="3:23" ht="12.75">
      <c r="C89" s="13" t="s">
        <v>539</v>
      </c>
      <c r="D89" s="13" t="str">
        <f t="shared" si="37"/>
        <v> 00:15.94 f</v>
      </c>
      <c r="G89" s="13" t="s">
        <v>1106</v>
      </c>
      <c r="H89" s="13" t="s">
        <v>275</v>
      </c>
      <c r="I89" s="13" t="s">
        <v>323</v>
      </c>
      <c r="J89" s="13" t="s">
        <v>1117</v>
      </c>
      <c r="K89" s="13" t="s">
        <v>1222</v>
      </c>
      <c r="L89" s="13" t="s">
        <v>267</v>
      </c>
      <c r="M89" s="15">
        <f t="shared" si="38"/>
        <v>0.00018451296296296293</v>
      </c>
      <c r="N89" s="15">
        <f t="shared" si="39"/>
        <v>0.00018451296296296293</v>
      </c>
      <c r="O89" s="15" t="str">
        <f t="shared" si="23"/>
        <v>00:15.94</v>
      </c>
      <c r="P89" s="15" t="str">
        <f t="shared" si="40"/>
        <v>00:15.94 f</v>
      </c>
      <c r="R89" s="15" t="b">
        <f t="shared" si="41"/>
        <v>0</v>
      </c>
      <c r="S89" s="15">
        <f t="shared" si="42"/>
        <v>0</v>
      </c>
      <c r="T89" s="15" t="str">
        <f t="shared" si="24"/>
        <v>00:00.00</v>
      </c>
      <c r="U89" s="15" t="str">
        <f t="shared" si="43"/>
        <v>00:00.00 f</v>
      </c>
      <c r="V89" s="16" t="s">
        <v>267</v>
      </c>
      <c r="W89" s="15"/>
    </row>
    <row r="90" spans="3:23" ht="12.75">
      <c r="C90" s="13" t="s">
        <v>540</v>
      </c>
      <c r="D90" s="13" t="str">
        <f t="shared" si="37"/>
        <v> 00:16.04 f</v>
      </c>
      <c r="G90" s="13" t="s">
        <v>1108</v>
      </c>
      <c r="H90" s="13" t="s">
        <v>543</v>
      </c>
      <c r="I90" s="13" t="s">
        <v>402</v>
      </c>
      <c r="J90" s="13" t="s">
        <v>1742</v>
      </c>
      <c r="K90" s="13" t="s">
        <v>1763</v>
      </c>
      <c r="L90" s="13" t="s">
        <v>267</v>
      </c>
      <c r="M90" s="15">
        <f t="shared" si="38"/>
        <v>0.00018567037037037036</v>
      </c>
      <c r="N90" s="15">
        <f t="shared" si="39"/>
        <v>0.00018567037037037036</v>
      </c>
      <c r="O90" s="15" t="str">
        <f t="shared" si="23"/>
        <v>00:16.04</v>
      </c>
      <c r="P90" s="15" t="str">
        <f t="shared" si="40"/>
        <v>00:16.04 f</v>
      </c>
      <c r="R90" s="15" t="b">
        <f t="shared" si="41"/>
        <v>0</v>
      </c>
      <c r="S90" s="15">
        <f t="shared" si="42"/>
        <v>0</v>
      </c>
      <c r="T90" s="15" t="str">
        <f t="shared" si="24"/>
        <v>00:00.00</v>
      </c>
      <c r="U90" s="15" t="str">
        <f t="shared" si="43"/>
        <v>00:00.00 f</v>
      </c>
      <c r="V90" s="16" t="s">
        <v>267</v>
      </c>
      <c r="W90" s="15"/>
    </row>
    <row r="91" spans="22:23" ht="12.75">
      <c r="V91" s="16"/>
      <c r="W91" s="15"/>
    </row>
    <row r="92" spans="1:23" ht="12.75">
      <c r="A92" s="13" t="s">
        <v>501</v>
      </c>
      <c r="B92" s="14">
        <v>10</v>
      </c>
      <c r="C92" s="13" t="s">
        <v>533</v>
      </c>
      <c r="D92" s="13" t="str">
        <f>IF(V92="Y",IF(L92="Y"," "&amp;U92,"-"&amp;U92),IF(L92="M"," "&amp;P92,"-"&amp;P92))</f>
        <v> 00:48.35</v>
      </c>
      <c r="E92" s="13" t="s">
        <v>264</v>
      </c>
      <c r="G92" s="13" t="s">
        <v>418</v>
      </c>
      <c r="H92" s="13">
        <v>11</v>
      </c>
      <c r="I92" s="13" t="s">
        <v>345</v>
      </c>
      <c r="J92" s="13" t="s">
        <v>1485</v>
      </c>
      <c r="K92" s="13" t="s">
        <v>1486</v>
      </c>
      <c r="L92" s="13" t="s">
        <v>267</v>
      </c>
      <c r="M92" s="15" t="str">
        <f aca="true" t="shared" si="44" ref="M92:M116">IF(E92="F",K92,K92+0.0000016)</f>
        <v>00:48.35</v>
      </c>
      <c r="N92" s="15" t="str">
        <f aca="true" t="shared" si="45" ref="N92:N107">IF(L92="Y",M92*0.9942,M92)</f>
        <v>00:48.35</v>
      </c>
      <c r="O92" s="15" t="str">
        <f aca="true" t="shared" si="46" ref="O92:O117">+TEXT(N92,"mm:ss.00")</f>
        <v>00:48.35</v>
      </c>
      <c r="P92" s="15" t="str">
        <f aca="true" t="shared" si="47" ref="P92:P116">IF(E92="F",O92,O92&amp;" f")</f>
        <v>00:48.35</v>
      </c>
      <c r="R92" s="15">
        <f aca="true" t="shared" si="48" ref="R92:R116">IF(E92="F",K92+0.0000016)</f>
        <v>0.0005612064814814816</v>
      </c>
      <c r="S92" s="15">
        <f>IF(L92="M",R92*1.0058399,R92)</f>
        <v>0.0005644838712126853</v>
      </c>
      <c r="T92" s="15" t="str">
        <f aca="true" t="shared" si="49" ref="T92:T117">+TEXT(S92,"mm:ss.00")</f>
        <v>00:48.77</v>
      </c>
      <c r="U92" s="15" t="str">
        <f aca="true" t="shared" si="50" ref="U92:U116">IF(E92="F",T92,T92&amp;" f")</f>
        <v>00:48.77</v>
      </c>
      <c r="V92" s="13" t="s">
        <v>267</v>
      </c>
      <c r="W92" s="15"/>
    </row>
    <row r="93" spans="2:23" ht="12.75">
      <c r="B93" s="14">
        <v>8</v>
      </c>
      <c r="C93" s="13" t="s">
        <v>534</v>
      </c>
      <c r="D93" s="13" t="str">
        <f aca="true" t="shared" si="51" ref="D93:D116">IF(V93="Y",IF(L93="Y"," "&amp;U93,"-"&amp;U93),IF(L93="M"," "&amp;P93,"-"&amp;P93))</f>
        <v> 00:48.78</v>
      </c>
      <c r="E93" s="13" t="s">
        <v>264</v>
      </c>
      <c r="G93" s="13" t="s">
        <v>277</v>
      </c>
      <c r="H93" s="13">
        <v>12</v>
      </c>
      <c r="I93" s="13" t="s">
        <v>330</v>
      </c>
      <c r="J93" s="13" t="s">
        <v>304</v>
      </c>
      <c r="K93" s="13" t="s">
        <v>303</v>
      </c>
      <c r="L93" s="13" t="s">
        <v>267</v>
      </c>
      <c r="M93" s="15" t="str">
        <f>IF(E93="F",K93,K93+0.0000016)</f>
        <v>00:48.78</v>
      </c>
      <c r="N93" s="15" t="str">
        <f t="shared" si="45"/>
        <v>00:48.78</v>
      </c>
      <c r="O93" s="15" t="str">
        <f t="shared" si="46"/>
        <v>00:48.78</v>
      </c>
      <c r="P93" s="15" t="str">
        <f>IF(E93="F",O93,O93&amp;" f")</f>
        <v>00:48.78</v>
      </c>
      <c r="R93" s="15">
        <f>IF(E93="F",K93+0.0000016)</f>
        <v>0.0005661833333333334</v>
      </c>
      <c r="S93" s="15">
        <f aca="true" t="shared" si="52" ref="S93:S116">IF(L93="M",R93*1.0058399,R93)</f>
        <v>0.0005694897873816668</v>
      </c>
      <c r="T93" s="15" t="str">
        <f t="shared" si="49"/>
        <v>00:49.20</v>
      </c>
      <c r="U93" s="15" t="str">
        <f>IF(E93="F",T93,T93&amp;" f")</f>
        <v>00:49.20</v>
      </c>
      <c r="V93" s="13" t="s">
        <v>267</v>
      </c>
      <c r="W93" s="15"/>
    </row>
    <row r="94" spans="2:23" ht="12.75">
      <c r="B94" s="14">
        <v>6</v>
      </c>
      <c r="C94" s="13" t="s">
        <v>535</v>
      </c>
      <c r="D94" s="13" t="str">
        <f aca="true" t="shared" si="53" ref="D94:D102">IF(V94="Y",IF(L94="Y"," "&amp;U94,"-"&amp;U94),IF(L94="M"," "&amp;P94,"-"&amp;P94))</f>
        <v> 00:49.04</v>
      </c>
      <c r="E94" s="13" t="s">
        <v>264</v>
      </c>
      <c r="G94" s="13" t="s">
        <v>315</v>
      </c>
      <c r="H94" s="13">
        <v>12</v>
      </c>
      <c r="I94" s="13" t="s">
        <v>324</v>
      </c>
      <c r="J94" s="13" t="s">
        <v>1488</v>
      </c>
      <c r="K94" s="13" t="s">
        <v>1487</v>
      </c>
      <c r="L94" s="13" t="s">
        <v>267</v>
      </c>
      <c r="M94" s="15" t="str">
        <f t="shared" si="44"/>
        <v>00:49.04</v>
      </c>
      <c r="N94" s="15" t="str">
        <f t="shared" si="45"/>
        <v>00:49.04</v>
      </c>
      <c r="O94" s="15" t="str">
        <f t="shared" si="46"/>
        <v>00:49.04</v>
      </c>
      <c r="P94" s="15" t="str">
        <f t="shared" si="47"/>
        <v>00:49.04</v>
      </c>
      <c r="R94" s="15">
        <f t="shared" si="48"/>
        <v>0.0005691925925925927</v>
      </c>
      <c r="S94" s="15">
        <f>IF(L94="M",R94*1.0058399,R94)</f>
        <v>0.0005725166204140742</v>
      </c>
      <c r="T94" s="15" t="str">
        <f t="shared" si="49"/>
        <v>00:49.47</v>
      </c>
      <c r="U94" s="15" t="str">
        <f t="shared" si="50"/>
        <v>00:49.47</v>
      </c>
      <c r="V94" s="13" t="s">
        <v>267</v>
      </c>
      <c r="W94" s="15"/>
    </row>
    <row r="95" spans="2:23" ht="12.75">
      <c r="B95" s="14">
        <v>4</v>
      </c>
      <c r="C95" s="13" t="s">
        <v>536</v>
      </c>
      <c r="D95" s="13" t="str">
        <f t="shared" si="53"/>
        <v> 00:49.14 f</v>
      </c>
      <c r="G95" s="13" t="s">
        <v>1270</v>
      </c>
      <c r="H95" s="13" t="s">
        <v>275</v>
      </c>
      <c r="I95" s="13" t="s">
        <v>409</v>
      </c>
      <c r="J95" s="13" t="s">
        <v>2090</v>
      </c>
      <c r="K95" s="13" t="s">
        <v>307</v>
      </c>
      <c r="L95" s="13" t="s">
        <v>267</v>
      </c>
      <c r="M95" s="15">
        <f>IF(E95="F",K95,K95+0.0000016)</f>
        <v>0.0005687296296296296</v>
      </c>
      <c r="N95" s="15">
        <f t="shared" si="45"/>
        <v>0.0005687296296296296</v>
      </c>
      <c r="O95" s="15" t="str">
        <f t="shared" si="46"/>
        <v>00:49.14</v>
      </c>
      <c r="P95" s="15" t="str">
        <f>IF(E95="F",O95,O95&amp;" f")</f>
        <v>00:49.14 f</v>
      </c>
      <c r="R95" s="15" t="b">
        <f>IF(E95="F",K95+0.0000016)</f>
        <v>0</v>
      </c>
      <c r="S95" s="15">
        <f t="shared" si="52"/>
        <v>0</v>
      </c>
      <c r="T95" s="15" t="str">
        <f t="shared" si="49"/>
        <v>00:00.00</v>
      </c>
      <c r="U95" s="15" t="str">
        <f>IF(E95="F",T95,T95&amp;" f")</f>
        <v>00:00.00 f</v>
      </c>
      <c r="V95" s="13" t="s">
        <v>267</v>
      </c>
      <c r="W95" s="15"/>
    </row>
    <row r="96" spans="2:23" ht="12.75">
      <c r="B96" s="14">
        <v>2</v>
      </c>
      <c r="C96" s="13" t="s">
        <v>537</v>
      </c>
      <c r="D96" s="13" t="str">
        <f t="shared" si="53"/>
        <v> 00:49.35</v>
      </c>
      <c r="E96" s="13" t="s">
        <v>264</v>
      </c>
      <c r="G96" s="13" t="s">
        <v>2068</v>
      </c>
      <c r="H96" s="13" t="s">
        <v>543</v>
      </c>
      <c r="I96" s="13" t="s">
        <v>1298</v>
      </c>
      <c r="J96" s="13" t="s">
        <v>1784</v>
      </c>
      <c r="K96" s="13" t="s">
        <v>1802</v>
      </c>
      <c r="L96" s="13" t="s">
        <v>267</v>
      </c>
      <c r="M96" s="15" t="str">
        <f t="shared" si="44"/>
        <v>00:49.35</v>
      </c>
      <c r="N96" s="15" t="str">
        <f t="shared" si="45"/>
        <v>00:49.35</v>
      </c>
      <c r="O96" s="15" t="str">
        <f t="shared" si="46"/>
        <v>00:49.35</v>
      </c>
      <c r="P96" s="15" t="str">
        <f t="shared" si="47"/>
        <v>00:49.35</v>
      </c>
      <c r="R96" s="15">
        <f t="shared" si="48"/>
        <v>0.0005727805555555556</v>
      </c>
      <c r="S96" s="15">
        <f>IF(L96="M",R96*1.0058399,R96)</f>
        <v>0.0005761255367219445</v>
      </c>
      <c r="T96" s="15" t="str">
        <f t="shared" si="49"/>
        <v>00:49.78</v>
      </c>
      <c r="U96" s="15" t="str">
        <f t="shared" si="50"/>
        <v>00:49.78</v>
      </c>
      <c r="V96" s="13" t="s">
        <v>267</v>
      </c>
      <c r="W96" s="15"/>
    </row>
    <row r="97" spans="2:23" ht="12.75">
      <c r="B97" s="14">
        <v>1</v>
      </c>
      <c r="C97" s="13" t="s">
        <v>538</v>
      </c>
      <c r="D97" s="13" t="str">
        <f t="shared" si="53"/>
        <v> 00:49.43</v>
      </c>
      <c r="E97" s="13" t="s">
        <v>264</v>
      </c>
      <c r="G97" s="13" t="s">
        <v>447</v>
      </c>
      <c r="H97" s="13" t="s">
        <v>543</v>
      </c>
      <c r="I97" s="13" t="s">
        <v>402</v>
      </c>
      <c r="J97" s="13" t="s">
        <v>1064</v>
      </c>
      <c r="K97" s="13" t="s">
        <v>305</v>
      </c>
      <c r="L97" s="13" t="s">
        <v>267</v>
      </c>
      <c r="M97" s="15" t="str">
        <f t="shared" si="44"/>
        <v>00:49.43</v>
      </c>
      <c r="N97" s="15" t="str">
        <f t="shared" si="45"/>
        <v>00:49.43</v>
      </c>
      <c r="O97" s="15" t="str">
        <f t="shared" si="46"/>
        <v>00:49.43</v>
      </c>
      <c r="P97" s="15" t="str">
        <f t="shared" si="47"/>
        <v>00:49.43</v>
      </c>
      <c r="R97" s="15">
        <f t="shared" si="48"/>
        <v>0.0005737064814814815</v>
      </c>
      <c r="S97" s="15">
        <f>IF(L97="M",R97*1.0058399,R97)</f>
        <v>0.0005770568699626853</v>
      </c>
      <c r="T97" s="15" t="str">
        <f t="shared" si="49"/>
        <v>00:49.86</v>
      </c>
      <c r="U97" s="15" t="str">
        <f t="shared" si="50"/>
        <v>00:49.86</v>
      </c>
      <c r="V97" s="13" t="s">
        <v>267</v>
      </c>
      <c r="W97" s="15"/>
    </row>
    <row r="98" spans="3:23" ht="12.75">
      <c r="C98" s="13" t="s">
        <v>539</v>
      </c>
      <c r="D98" s="13" t="str">
        <f t="shared" si="51"/>
        <v> 00:49.65</v>
      </c>
      <c r="E98" s="13" t="s">
        <v>264</v>
      </c>
      <c r="G98" s="13" t="s">
        <v>1931</v>
      </c>
      <c r="H98" s="13" t="s">
        <v>275</v>
      </c>
      <c r="I98" s="13" t="s">
        <v>399</v>
      </c>
      <c r="J98" s="13" t="s">
        <v>1786</v>
      </c>
      <c r="K98" s="13" t="s">
        <v>1803</v>
      </c>
      <c r="L98" s="13" t="s">
        <v>267</v>
      </c>
      <c r="M98" s="15" t="str">
        <f>IF(E98="F",K98,K98+0.0000016)</f>
        <v>00:49.65</v>
      </c>
      <c r="N98" s="15" t="str">
        <f aca="true" t="shared" si="54" ref="N98:N116">IF(L98="Y",M98*0.9942,M98)</f>
        <v>00:49.65</v>
      </c>
      <c r="O98" s="15" t="str">
        <f t="shared" si="46"/>
        <v>00:49.65</v>
      </c>
      <c r="P98" s="15" t="str">
        <f>IF(E98="F",O98,O98&amp;" f")</f>
        <v>00:49.65</v>
      </c>
      <c r="R98" s="15">
        <f>IF(E98="F",K98+0.0000016)</f>
        <v>0.0005762527777777778</v>
      </c>
      <c r="S98" s="15">
        <f t="shared" si="52"/>
        <v>0.0005796180363747223</v>
      </c>
      <c r="T98" s="15" t="str">
        <f t="shared" si="49"/>
        <v>00:50.08</v>
      </c>
      <c r="U98" s="15" t="str">
        <f>IF(E98="F",T98,T98&amp;" f")</f>
        <v>00:50.08</v>
      </c>
      <c r="V98" s="13" t="s">
        <v>267</v>
      </c>
      <c r="W98" s="15"/>
    </row>
    <row r="99" spans="3:23" ht="12.75">
      <c r="C99" s="13" t="s">
        <v>540</v>
      </c>
      <c r="D99" s="13" t="str">
        <f t="shared" si="53"/>
        <v> 00:49.84</v>
      </c>
      <c r="E99" s="13" t="s">
        <v>264</v>
      </c>
      <c r="G99" s="13" t="s">
        <v>574</v>
      </c>
      <c r="H99" s="13" t="s">
        <v>543</v>
      </c>
      <c r="I99" s="13" t="s">
        <v>340</v>
      </c>
      <c r="J99" s="13" t="s">
        <v>2111</v>
      </c>
      <c r="K99" s="13" t="s">
        <v>2112</v>
      </c>
      <c r="L99" s="13" t="s">
        <v>267</v>
      </c>
      <c r="M99" s="15" t="str">
        <f t="shared" si="44"/>
        <v>00:49.84</v>
      </c>
      <c r="N99" s="15" t="str">
        <f>IF(L99="Y",M99*0.9942,M99)</f>
        <v>00:49.84</v>
      </c>
      <c r="O99" s="15" t="str">
        <f t="shared" si="46"/>
        <v>00:49.84</v>
      </c>
      <c r="P99" s="15" t="str">
        <f t="shared" si="47"/>
        <v>00:49.84</v>
      </c>
      <c r="R99" s="15">
        <f t="shared" si="48"/>
        <v>0.000578451851851852</v>
      </c>
      <c r="S99" s="15">
        <f>IF(L99="M",R99*1.0058399,R99)</f>
        <v>0.0005818299528214816</v>
      </c>
      <c r="T99" s="15" t="str">
        <f t="shared" si="49"/>
        <v>00:50.27</v>
      </c>
      <c r="U99" s="15" t="str">
        <f t="shared" si="50"/>
        <v>00:50.27</v>
      </c>
      <c r="V99" s="13" t="s">
        <v>267</v>
      </c>
      <c r="W99" s="15"/>
    </row>
    <row r="100" spans="3:23" ht="12.75">
      <c r="C100" s="13" t="s">
        <v>541</v>
      </c>
      <c r="D100" s="13" t="str">
        <f t="shared" si="51"/>
        <v> 00:49.88</v>
      </c>
      <c r="E100" s="13" t="s">
        <v>264</v>
      </c>
      <c r="G100" s="13" t="s">
        <v>1878</v>
      </c>
      <c r="H100" s="13" t="s">
        <v>275</v>
      </c>
      <c r="I100" s="13" t="s">
        <v>491</v>
      </c>
      <c r="J100" s="13" t="s">
        <v>2077</v>
      </c>
      <c r="K100" s="13" t="s">
        <v>2088</v>
      </c>
      <c r="L100" s="13" t="s">
        <v>267</v>
      </c>
      <c r="M100" s="15" t="str">
        <f t="shared" si="44"/>
        <v>00:49.88</v>
      </c>
      <c r="N100" s="15" t="str">
        <f t="shared" si="45"/>
        <v>00:49.88</v>
      </c>
      <c r="O100" s="15" t="str">
        <f t="shared" si="46"/>
        <v>00:49.88</v>
      </c>
      <c r="P100" s="15" t="str">
        <f t="shared" si="47"/>
        <v>00:49.88</v>
      </c>
      <c r="R100" s="15">
        <f t="shared" si="48"/>
        <v>0.0005789148148148149</v>
      </c>
      <c r="S100" s="15">
        <f t="shared" si="52"/>
        <v>0.000582295619441852</v>
      </c>
      <c r="T100" s="15" t="str">
        <f t="shared" si="49"/>
        <v>00:50.31</v>
      </c>
      <c r="U100" s="15" t="str">
        <f t="shared" si="50"/>
        <v>00:50.31</v>
      </c>
      <c r="V100" s="13" t="s">
        <v>267</v>
      </c>
      <c r="W100" s="15"/>
    </row>
    <row r="101" spans="3:23" ht="12.75">
      <c r="C101" s="13" t="s">
        <v>542</v>
      </c>
      <c r="D101" s="13" t="str">
        <f t="shared" si="53"/>
        <v> 00:49.98</v>
      </c>
      <c r="E101" s="13" t="s">
        <v>264</v>
      </c>
      <c r="G101" s="13" t="s">
        <v>342</v>
      </c>
      <c r="H101" s="13" t="s">
        <v>275</v>
      </c>
      <c r="I101" s="13" t="s">
        <v>344</v>
      </c>
      <c r="J101" s="13" t="s">
        <v>1483</v>
      </c>
      <c r="K101" s="13" t="s">
        <v>1489</v>
      </c>
      <c r="L101" s="13" t="s">
        <v>267</v>
      </c>
      <c r="M101" s="15" t="str">
        <f t="shared" si="44"/>
        <v>00:49.98</v>
      </c>
      <c r="N101" s="15" t="str">
        <f>IF(L101="Y",M101*0.9942,M101)</f>
        <v>00:49.98</v>
      </c>
      <c r="O101" s="15" t="str">
        <f t="shared" si="46"/>
        <v>00:49.98</v>
      </c>
      <c r="P101" s="15" t="str">
        <f t="shared" si="47"/>
        <v>00:49.98</v>
      </c>
      <c r="R101" s="15">
        <f t="shared" si="48"/>
        <v>0.0005800722222222222</v>
      </c>
      <c r="S101" s="15">
        <f>IF(L101="M",R101*1.0058399,R101)</f>
        <v>0.0005834597859927777</v>
      </c>
      <c r="T101" s="15" t="str">
        <f t="shared" si="49"/>
        <v>00:50.41</v>
      </c>
      <c r="U101" s="15" t="str">
        <f t="shared" si="50"/>
        <v>00:50.41</v>
      </c>
      <c r="V101" s="13" t="s">
        <v>267</v>
      </c>
      <c r="W101" s="15"/>
    </row>
    <row r="102" spans="3:23" ht="12.75">
      <c r="C102" s="13" t="s">
        <v>543</v>
      </c>
      <c r="D102" s="13" t="str">
        <f t="shared" si="53"/>
        <v> 00:50.16</v>
      </c>
      <c r="E102" s="13" t="s">
        <v>264</v>
      </c>
      <c r="G102" s="13" t="s">
        <v>2227</v>
      </c>
      <c r="H102" s="13" t="s">
        <v>275</v>
      </c>
      <c r="I102" s="13" t="s">
        <v>401</v>
      </c>
      <c r="J102" s="13" t="s">
        <v>2208</v>
      </c>
      <c r="K102" s="13" t="s">
        <v>2228</v>
      </c>
      <c r="L102" s="13" t="s">
        <v>267</v>
      </c>
      <c r="M102" s="15" t="str">
        <f>IF(E102="F",K102,K102+0.0000016)</f>
        <v>00:50.16</v>
      </c>
      <c r="N102" s="15" t="str">
        <f t="shared" si="54"/>
        <v>00:50.16</v>
      </c>
      <c r="O102" s="15" t="str">
        <f t="shared" si="46"/>
        <v>00:50.16</v>
      </c>
      <c r="P102" s="15" t="str">
        <f>IF(E102="F",O102,O102&amp;" f")</f>
        <v>00:50.16</v>
      </c>
      <c r="R102" s="15">
        <f>IF(E102="F",K102+0.0000016)</f>
        <v>0.0005821555555555556</v>
      </c>
      <c r="S102" s="15">
        <f t="shared" si="52"/>
        <v>0.0005855552857844445</v>
      </c>
      <c r="T102" s="15" t="str">
        <f t="shared" si="49"/>
        <v>00:50.59</v>
      </c>
      <c r="U102" s="15" t="str">
        <f>IF(E102="F",T102,T102&amp;" f")</f>
        <v>00:50.59</v>
      </c>
      <c r="V102" s="13" t="s">
        <v>267</v>
      </c>
      <c r="W102" s="15"/>
    </row>
    <row r="103" spans="3:23" ht="12.75">
      <c r="C103" s="13" t="s">
        <v>275</v>
      </c>
      <c r="D103" s="13" t="str">
        <f>IF(V103="Y",IF(L103="Y"," "&amp;U103,"-"&amp;U103),IF(L103="M"," "&amp;P103,"-"&amp;P103))</f>
        <v> 00:50.18</v>
      </c>
      <c r="E103" s="13" t="s">
        <v>264</v>
      </c>
      <c r="G103" s="13" t="s">
        <v>1760</v>
      </c>
      <c r="H103" s="13" t="s">
        <v>543</v>
      </c>
      <c r="I103" s="13" t="s">
        <v>413</v>
      </c>
      <c r="J103" s="13" t="s">
        <v>2225</v>
      </c>
      <c r="K103" s="13" t="s">
        <v>1512</v>
      </c>
      <c r="L103" s="13" t="s">
        <v>267</v>
      </c>
      <c r="M103" s="15" t="str">
        <f>IF(E103="F",K103,K103+0.0000016)</f>
        <v>00:50.18</v>
      </c>
      <c r="N103" s="15" t="str">
        <f t="shared" si="45"/>
        <v>00:50.18</v>
      </c>
      <c r="O103" s="15" t="str">
        <f t="shared" si="46"/>
        <v>00:50.18</v>
      </c>
      <c r="P103" s="15" t="str">
        <f>IF(E103="F",O103,O103&amp;" f")</f>
        <v>00:50.18</v>
      </c>
      <c r="R103" s="15">
        <f>IF(E103="F",K103+0.0000016)</f>
        <v>0.0005823870370370371</v>
      </c>
      <c r="S103" s="15">
        <f>IF(L103="M",R103*1.0058399,R103)</f>
        <v>0.0005857881190946297</v>
      </c>
      <c r="T103" s="15" t="str">
        <f t="shared" si="49"/>
        <v>00:50.61</v>
      </c>
      <c r="U103" s="15" t="str">
        <f>IF(E103="F",T103,T103&amp;" f")</f>
        <v>00:50.61</v>
      </c>
      <c r="V103" s="13" t="s">
        <v>267</v>
      </c>
      <c r="W103" s="15"/>
    </row>
    <row r="104" spans="3:23" ht="12.75">
      <c r="C104" s="13" t="s">
        <v>544</v>
      </c>
      <c r="D104" s="13" t="str">
        <f t="shared" si="51"/>
        <v> 00:50.21</v>
      </c>
      <c r="E104" s="13" t="s">
        <v>264</v>
      </c>
      <c r="G104" s="13" t="s">
        <v>607</v>
      </c>
      <c r="H104" s="13" t="s">
        <v>275</v>
      </c>
      <c r="I104" s="13" t="s">
        <v>334</v>
      </c>
      <c r="J104" s="13" t="s">
        <v>1509</v>
      </c>
      <c r="K104" s="13" t="s">
        <v>1090</v>
      </c>
      <c r="L104" s="13" t="s">
        <v>267</v>
      </c>
      <c r="M104" s="15" t="str">
        <f t="shared" si="44"/>
        <v>00:50.21</v>
      </c>
      <c r="N104" s="15" t="str">
        <f t="shared" si="54"/>
        <v>00:50.21</v>
      </c>
      <c r="O104" s="15" t="str">
        <f t="shared" si="46"/>
        <v>00:50.21</v>
      </c>
      <c r="P104" s="15" t="str">
        <f t="shared" si="47"/>
        <v>00:50.21</v>
      </c>
      <c r="R104" s="15">
        <f t="shared" si="48"/>
        <v>0.0005827342592592593</v>
      </c>
      <c r="S104" s="15">
        <f>IF(L104="M",R104*1.0058399,R104)</f>
        <v>0.0005861373690599074</v>
      </c>
      <c r="T104" s="15" t="str">
        <f t="shared" si="49"/>
        <v>00:50.64</v>
      </c>
      <c r="U104" s="15" t="str">
        <f t="shared" si="50"/>
        <v>00:50.64</v>
      </c>
      <c r="V104" s="13" t="s">
        <v>267</v>
      </c>
      <c r="W104" s="15"/>
    </row>
    <row r="105" spans="3:23" ht="12.75">
      <c r="C105" s="13" t="s">
        <v>545</v>
      </c>
      <c r="D105" s="13" t="str">
        <f t="shared" si="51"/>
        <v> 00:50.31</v>
      </c>
      <c r="E105" s="13" t="s">
        <v>264</v>
      </c>
      <c r="G105" s="13" t="s">
        <v>1401</v>
      </c>
      <c r="H105" s="13" t="s">
        <v>543</v>
      </c>
      <c r="I105" s="13" t="s">
        <v>265</v>
      </c>
      <c r="J105" s="13" t="s">
        <v>203</v>
      </c>
      <c r="K105" s="13" t="s">
        <v>2190</v>
      </c>
      <c r="L105" s="13" t="s">
        <v>267</v>
      </c>
      <c r="M105" s="15" t="str">
        <f>IF(E105="F",K105,K105+0.0000016)</f>
        <v>00:50.31</v>
      </c>
      <c r="N105" s="15" t="str">
        <f>IF(L105="Y",M105*0.9942,M105)</f>
        <v>00:50.31</v>
      </c>
      <c r="O105" s="15" t="str">
        <f t="shared" si="46"/>
        <v>00:50.31</v>
      </c>
      <c r="P105" s="15" t="str">
        <f>IF(E105="F",O105,O105&amp;" f")</f>
        <v>00:50.31</v>
      </c>
      <c r="R105" s="15">
        <f>IF(E105="F",K105+0.0000016)</f>
        <v>0.0005838916666666667</v>
      </c>
      <c r="S105" s="15">
        <f>IF(L105="M",R105*1.0058399,R105)</f>
        <v>0.0005873015356108333</v>
      </c>
      <c r="T105" s="15" t="str">
        <f t="shared" si="49"/>
        <v>00:50.74</v>
      </c>
      <c r="U105" s="15" t="str">
        <f>IF(E105="F",T105,T105&amp;" f")</f>
        <v>00:50.74</v>
      </c>
      <c r="V105" s="13" t="s">
        <v>267</v>
      </c>
      <c r="W105" s="15"/>
    </row>
    <row r="106" spans="3:23" ht="12.75">
      <c r="C106" s="13" t="s">
        <v>546</v>
      </c>
      <c r="D106" s="13" t="str">
        <f>IF(V106="Y",IF(L106="Y"," "&amp;U106,"-"&amp;U106),IF(L106="M"," "&amp;P106,"-"&amp;P106))</f>
        <v> 00:50.33</v>
      </c>
      <c r="E106" s="13" t="s">
        <v>264</v>
      </c>
      <c r="G106" s="13" t="s">
        <v>348</v>
      </c>
      <c r="H106" s="13">
        <v>12</v>
      </c>
      <c r="I106" s="13" t="s">
        <v>324</v>
      </c>
      <c r="J106" s="13" t="s">
        <v>1208</v>
      </c>
      <c r="K106" s="13" t="s">
        <v>1212</v>
      </c>
      <c r="L106" s="13" t="s">
        <v>267</v>
      </c>
      <c r="M106" s="15" t="str">
        <f t="shared" si="44"/>
        <v>00:50.33</v>
      </c>
      <c r="N106" s="15" t="str">
        <f t="shared" si="54"/>
        <v>00:50.33</v>
      </c>
      <c r="O106" s="15" t="str">
        <f t="shared" si="46"/>
        <v>00:50.33</v>
      </c>
      <c r="P106" s="15" t="str">
        <f t="shared" si="47"/>
        <v>00:50.33</v>
      </c>
      <c r="R106" s="15">
        <f t="shared" si="48"/>
        <v>0.0005841231481481481</v>
      </c>
      <c r="S106" s="15">
        <f>IF(L106="M",R106*1.0058399,R106)</f>
        <v>0.0005875343689210185</v>
      </c>
      <c r="T106" s="15" t="str">
        <f t="shared" si="49"/>
        <v>00:50.76</v>
      </c>
      <c r="U106" s="15" t="str">
        <f t="shared" si="50"/>
        <v>00:50.76</v>
      </c>
      <c r="V106" s="13" t="s">
        <v>267</v>
      </c>
      <c r="W106" s="15"/>
    </row>
    <row r="107" spans="3:23" ht="12.75">
      <c r="C107" s="13" t="s">
        <v>547</v>
      </c>
      <c r="D107" s="13" t="str">
        <f t="shared" si="51"/>
        <v> 00:50.40</v>
      </c>
      <c r="E107" s="13" t="s">
        <v>264</v>
      </c>
      <c r="G107" s="13" t="s">
        <v>1032</v>
      </c>
      <c r="H107" s="13" t="s">
        <v>543</v>
      </c>
      <c r="I107" s="13" t="s">
        <v>337</v>
      </c>
      <c r="J107" s="13" t="s">
        <v>2213</v>
      </c>
      <c r="K107" s="13" t="s">
        <v>2226</v>
      </c>
      <c r="L107" s="13" t="s">
        <v>267</v>
      </c>
      <c r="M107" s="15" t="str">
        <f t="shared" si="44"/>
        <v>00:50.40</v>
      </c>
      <c r="N107" s="15" t="str">
        <f t="shared" si="45"/>
        <v>00:50.40</v>
      </c>
      <c r="O107" s="15" t="str">
        <f t="shared" si="46"/>
        <v>00:50.40</v>
      </c>
      <c r="P107" s="15" t="str">
        <f t="shared" si="47"/>
        <v>00:50.40</v>
      </c>
      <c r="R107" s="15">
        <f t="shared" si="48"/>
        <v>0.0005849333333333334</v>
      </c>
      <c r="S107" s="15">
        <f>IF(L107="M",R107*1.0058399,R107)</f>
        <v>0.0005883492855066668</v>
      </c>
      <c r="T107" s="15" t="str">
        <f t="shared" si="49"/>
        <v>00:50.83</v>
      </c>
      <c r="U107" s="15" t="str">
        <f t="shared" si="50"/>
        <v>00:50.83</v>
      </c>
      <c r="V107" s="13" t="s">
        <v>267</v>
      </c>
      <c r="W107" s="15"/>
    </row>
    <row r="108" spans="3:23" ht="12.75">
      <c r="C108" s="13" t="s">
        <v>548</v>
      </c>
      <c r="D108" s="13" t="str">
        <f t="shared" si="51"/>
        <v> 00:50.53</v>
      </c>
      <c r="E108" s="13" t="s">
        <v>264</v>
      </c>
      <c r="G108" s="13" t="s">
        <v>210</v>
      </c>
      <c r="H108" s="13" t="s">
        <v>275</v>
      </c>
      <c r="I108" s="13" t="s">
        <v>265</v>
      </c>
      <c r="J108" s="13" t="s">
        <v>205</v>
      </c>
      <c r="K108" s="13" t="s">
        <v>211</v>
      </c>
      <c r="L108" s="13" t="s">
        <v>267</v>
      </c>
      <c r="M108" s="15" t="str">
        <f>IF(E108="F",K108,K108+0.0000016)</f>
        <v>00:50.53</v>
      </c>
      <c r="N108" s="15" t="str">
        <f>IF(L108="Y",M108*0.9942,M108)</f>
        <v>00:50.53</v>
      </c>
      <c r="O108" s="15" t="str">
        <f t="shared" si="46"/>
        <v>00:50.53</v>
      </c>
      <c r="P108" s="15" t="str">
        <f>IF(E108="F",O108,O108&amp;" f")</f>
        <v>00:50.53</v>
      </c>
      <c r="R108" s="15">
        <f>IF(E108="F",K108+0.0000016)</f>
        <v>0.000586437962962963</v>
      </c>
      <c r="S108" s="15">
        <f t="shared" si="52"/>
        <v>0.0005898627020228704</v>
      </c>
      <c r="T108" s="15" t="str">
        <f t="shared" si="49"/>
        <v>00:50.96</v>
      </c>
      <c r="U108" s="15" t="str">
        <f>IF(E108="F",T108,T108&amp;" f")</f>
        <v>00:50.96</v>
      </c>
      <c r="V108" s="13" t="s">
        <v>267</v>
      </c>
      <c r="W108" s="15"/>
    </row>
    <row r="109" spans="3:23" ht="12.75">
      <c r="C109" s="13" t="s">
        <v>549</v>
      </c>
      <c r="D109" s="13" t="str">
        <f t="shared" si="51"/>
        <v> 00:50.73</v>
      </c>
      <c r="E109" s="13" t="s">
        <v>264</v>
      </c>
      <c r="G109" s="13" t="s">
        <v>1091</v>
      </c>
      <c r="I109" s="13" t="s">
        <v>324</v>
      </c>
      <c r="J109" s="13" t="s">
        <v>1492</v>
      </c>
      <c r="K109" s="13" t="s">
        <v>1092</v>
      </c>
      <c r="L109" s="13" t="s">
        <v>267</v>
      </c>
      <c r="M109" s="15" t="str">
        <f t="shared" si="44"/>
        <v>00:50.73</v>
      </c>
      <c r="N109" s="15" t="str">
        <f t="shared" si="54"/>
        <v>00:50.73</v>
      </c>
      <c r="O109" s="15" t="str">
        <f t="shared" si="46"/>
        <v>00:50.73</v>
      </c>
      <c r="P109" s="15" t="str">
        <f t="shared" si="47"/>
        <v>00:50.73</v>
      </c>
      <c r="R109" s="15">
        <f t="shared" si="48"/>
        <v>0.0005887527777777777</v>
      </c>
      <c r="S109" s="15">
        <f t="shared" si="52"/>
        <v>0.0005921910351247222</v>
      </c>
      <c r="T109" s="15" t="str">
        <f t="shared" si="49"/>
        <v>00:51.17</v>
      </c>
      <c r="U109" s="15" t="str">
        <f t="shared" si="50"/>
        <v>00:51.17</v>
      </c>
      <c r="V109" s="13" t="s">
        <v>267</v>
      </c>
      <c r="W109" s="15"/>
    </row>
    <row r="110" spans="3:23" ht="12.75">
      <c r="C110" s="13" t="s">
        <v>550</v>
      </c>
      <c r="D110" s="13" t="str">
        <f t="shared" si="51"/>
        <v> 00:50.94 f</v>
      </c>
      <c r="G110" s="13" t="s">
        <v>557</v>
      </c>
      <c r="H110" s="13">
        <v>11</v>
      </c>
      <c r="I110" s="13" t="s">
        <v>340</v>
      </c>
      <c r="J110" s="13" t="s">
        <v>107</v>
      </c>
      <c r="K110" s="13" t="s">
        <v>1253</v>
      </c>
      <c r="L110" s="13" t="s">
        <v>267</v>
      </c>
      <c r="M110" s="15">
        <f t="shared" si="44"/>
        <v>0.0005895629629629629</v>
      </c>
      <c r="N110" s="15">
        <f t="shared" si="54"/>
        <v>0.0005895629629629629</v>
      </c>
      <c r="O110" s="15" t="str">
        <f t="shared" si="46"/>
        <v>00:50.94</v>
      </c>
      <c r="P110" s="15" t="str">
        <f t="shared" si="47"/>
        <v>00:50.94 f</v>
      </c>
      <c r="R110" s="15" t="b">
        <f t="shared" si="48"/>
        <v>0</v>
      </c>
      <c r="S110" s="15">
        <f t="shared" si="52"/>
        <v>0</v>
      </c>
      <c r="T110" s="15" t="str">
        <f t="shared" si="49"/>
        <v>00:00.00</v>
      </c>
      <c r="U110" s="15" t="str">
        <f t="shared" si="50"/>
        <v>00:00.00 f</v>
      </c>
      <c r="V110" s="13" t="s">
        <v>267</v>
      </c>
      <c r="W110" s="15" t="s">
        <v>1870</v>
      </c>
    </row>
    <row r="111" spans="3:23" ht="12.75">
      <c r="C111" s="13" t="s">
        <v>551</v>
      </c>
      <c r="D111" s="13" t="str">
        <f>IF(V111="Y",IF(L111="Y"," "&amp;U111,"-"&amp;U111),IF(L111="M"," "&amp;P111,"-"&amp;P111))</f>
        <v> 00:51.04 f</v>
      </c>
      <c r="E111" s="13" t="s">
        <v>598</v>
      </c>
      <c r="G111" s="13" t="s">
        <v>1239</v>
      </c>
      <c r="H111" s="13" t="s">
        <v>275</v>
      </c>
      <c r="I111" s="13" t="s">
        <v>352</v>
      </c>
      <c r="J111" s="13" t="s">
        <v>1238</v>
      </c>
      <c r="K111" s="13" t="s">
        <v>1953</v>
      </c>
      <c r="L111" s="13" t="s">
        <v>267</v>
      </c>
      <c r="M111" s="15">
        <f t="shared" si="44"/>
        <v>0.0005907203703703704</v>
      </c>
      <c r="N111" s="15">
        <f t="shared" si="54"/>
        <v>0.0005907203703703704</v>
      </c>
      <c r="O111" s="15" t="str">
        <f t="shared" si="46"/>
        <v>00:51.04</v>
      </c>
      <c r="P111" s="15" t="str">
        <f t="shared" si="47"/>
        <v>00:51.04 f</v>
      </c>
      <c r="R111" s="15" t="b">
        <f t="shared" si="48"/>
        <v>0</v>
      </c>
      <c r="S111" s="15">
        <f t="shared" si="52"/>
        <v>0</v>
      </c>
      <c r="T111" s="15" t="str">
        <f t="shared" si="49"/>
        <v>00:00.00</v>
      </c>
      <c r="U111" s="15" t="str">
        <f t="shared" si="50"/>
        <v>00:00.00 f</v>
      </c>
      <c r="V111" s="13" t="s">
        <v>267</v>
      </c>
      <c r="W111" s="15" t="s">
        <v>1954</v>
      </c>
    </row>
    <row r="112" spans="3:23" ht="12.75">
      <c r="C112" s="13" t="s">
        <v>554</v>
      </c>
      <c r="D112" s="13" t="str">
        <f t="shared" si="51"/>
        <v> 00:51.07</v>
      </c>
      <c r="E112" s="13" t="s">
        <v>264</v>
      </c>
      <c r="G112" s="13" t="s">
        <v>1695</v>
      </c>
      <c r="H112" s="13" t="s">
        <v>543</v>
      </c>
      <c r="I112" s="13" t="s">
        <v>335</v>
      </c>
      <c r="J112" s="13" t="s">
        <v>1688</v>
      </c>
      <c r="K112" s="13" t="s">
        <v>1696</v>
      </c>
      <c r="L112" s="13" t="s">
        <v>267</v>
      </c>
      <c r="M112" s="15" t="str">
        <f>IF(E112="F",K112,K112+0.0000016)</f>
        <v>00:51.07</v>
      </c>
      <c r="N112" s="15" t="str">
        <f t="shared" si="54"/>
        <v>00:51.07</v>
      </c>
      <c r="O112" s="15" t="str">
        <f t="shared" si="46"/>
        <v>00:51.07</v>
      </c>
      <c r="P112" s="15" t="str">
        <f>IF(E112="F",O112,O112&amp;" f")</f>
        <v>00:51.07</v>
      </c>
      <c r="R112" s="15">
        <f>IF(E112="F",K112+0.0000016)</f>
        <v>0.000592687962962963</v>
      </c>
      <c r="S112" s="15">
        <f>IF(L112="M",R112*1.0058399,R112)</f>
        <v>0.0005961492013978704</v>
      </c>
      <c r="T112" s="15" t="str">
        <f t="shared" si="49"/>
        <v>00:51.51</v>
      </c>
      <c r="U112" s="15" t="str">
        <f>IF(E112="F",T112,T112&amp;" f")</f>
        <v>00:51.51</v>
      </c>
      <c r="V112" s="13" t="s">
        <v>267</v>
      </c>
      <c r="W112" s="15"/>
    </row>
    <row r="113" spans="3:23" ht="12.75">
      <c r="C113" s="13" t="s">
        <v>555</v>
      </c>
      <c r="D113" s="13" t="str">
        <f>IF(V113="Y",IF(L113="Y"," "&amp;U113,"-"&amp;U113),IF(L113="M"," "&amp;P113,"-"&amp;P113))</f>
        <v> 00:51.15</v>
      </c>
      <c r="E113" s="13" t="s">
        <v>264</v>
      </c>
      <c r="G113" s="13" t="s">
        <v>108</v>
      </c>
      <c r="H113" s="13" t="s">
        <v>543</v>
      </c>
      <c r="I113" s="13" t="s">
        <v>324</v>
      </c>
      <c r="J113" s="13" t="s">
        <v>90</v>
      </c>
      <c r="K113" s="13" t="s">
        <v>109</v>
      </c>
      <c r="L113" s="13" t="s">
        <v>267</v>
      </c>
      <c r="M113" s="15" t="str">
        <f>IF(E113="F",K113,K113+0.0000016)</f>
        <v>00:51.15</v>
      </c>
      <c r="N113" s="15" t="str">
        <f t="shared" si="54"/>
        <v>00:51.15</v>
      </c>
      <c r="O113" s="15" t="str">
        <f t="shared" si="46"/>
        <v>00:51.15</v>
      </c>
      <c r="P113" s="15" t="str">
        <f>IF(E113="F",O113,O113&amp;" f")</f>
        <v>00:51.15</v>
      </c>
      <c r="R113" s="15">
        <f>IF(E113="F",K113+0.0000016)</f>
        <v>0.0005936138888888888</v>
      </c>
      <c r="S113" s="15">
        <f>IF(L113="M",R113*1.0058399,R113)</f>
        <v>0.000597080534638611</v>
      </c>
      <c r="T113" s="15" t="str">
        <f t="shared" si="49"/>
        <v>00:51.59</v>
      </c>
      <c r="U113" s="15" t="str">
        <f>IF(E113="F",T113,T113&amp;" f")</f>
        <v>00:51.59</v>
      </c>
      <c r="V113" s="13" t="s">
        <v>267</v>
      </c>
      <c r="W113" s="15"/>
    </row>
    <row r="114" spans="3:23" ht="12.75">
      <c r="C114" s="13" t="s">
        <v>1536</v>
      </c>
      <c r="D114" s="13" t="str">
        <f t="shared" si="51"/>
        <v> 00:51.41</v>
      </c>
      <c r="E114" s="13" t="s">
        <v>264</v>
      </c>
      <c r="G114" s="13" t="s">
        <v>1278</v>
      </c>
      <c r="H114" s="13" t="s">
        <v>542</v>
      </c>
      <c r="I114" s="13" t="s">
        <v>369</v>
      </c>
      <c r="J114" s="13" t="s">
        <v>1680</v>
      </c>
      <c r="K114" s="13" t="s">
        <v>1697</v>
      </c>
      <c r="L114" s="13" t="s">
        <v>267</v>
      </c>
      <c r="M114" s="15" t="str">
        <f>IF(E114="F",K114,K114+0.0000016)</f>
        <v>00:51.41</v>
      </c>
      <c r="N114" s="15" t="str">
        <f t="shared" si="54"/>
        <v>00:51.41</v>
      </c>
      <c r="O114" s="15" t="str">
        <f t="shared" si="46"/>
        <v>00:51.41</v>
      </c>
      <c r="P114" s="15" t="str">
        <f>IF(E114="F",O114,O114&amp;" f")</f>
        <v>00:51.41</v>
      </c>
      <c r="R114" s="15">
        <f>IF(E114="F",K114+0.0000016)</f>
        <v>0.0005966231481481481</v>
      </c>
      <c r="S114" s="15">
        <f t="shared" si="52"/>
        <v>0.0006001073676710184</v>
      </c>
      <c r="T114" s="15" t="str">
        <f t="shared" si="49"/>
        <v>00:51.85</v>
      </c>
      <c r="U114" s="15" t="str">
        <f>IF(E114="F",T114,T114&amp;" f")</f>
        <v>00:51.85</v>
      </c>
      <c r="V114" s="13" t="s">
        <v>267</v>
      </c>
      <c r="W114" s="15"/>
    </row>
    <row r="115" spans="3:23" ht="12.75">
      <c r="C115" s="13" t="s">
        <v>1537</v>
      </c>
      <c r="D115" s="13" t="str">
        <f t="shared" si="51"/>
        <v> 00:51.42</v>
      </c>
      <c r="E115" s="13" t="s">
        <v>264</v>
      </c>
      <c r="G115" s="13" t="s">
        <v>1522</v>
      </c>
      <c r="H115" s="13" t="s">
        <v>542</v>
      </c>
      <c r="I115" s="13" t="s">
        <v>332</v>
      </c>
      <c r="J115" s="13" t="s">
        <v>1518</v>
      </c>
      <c r="K115" s="13" t="s">
        <v>1523</v>
      </c>
      <c r="L115" s="13" t="s">
        <v>267</v>
      </c>
      <c r="M115" s="15" t="str">
        <f t="shared" si="44"/>
        <v>00:51.42</v>
      </c>
      <c r="N115" s="15" t="str">
        <f t="shared" si="54"/>
        <v>00:51.42</v>
      </c>
      <c r="O115" s="15" t="str">
        <f t="shared" si="46"/>
        <v>00:51.42</v>
      </c>
      <c r="P115" s="15" t="str">
        <f t="shared" si="47"/>
        <v>00:51.42</v>
      </c>
      <c r="R115" s="15">
        <f t="shared" si="48"/>
        <v>0.0005967388888888889</v>
      </c>
      <c r="S115" s="15">
        <f t="shared" si="52"/>
        <v>0.0006002237843261111</v>
      </c>
      <c r="T115" s="15" t="str">
        <f t="shared" si="49"/>
        <v>00:51.86</v>
      </c>
      <c r="U115" s="15" t="str">
        <f t="shared" si="50"/>
        <v>00:51.86</v>
      </c>
      <c r="V115" s="13" t="s">
        <v>267</v>
      </c>
      <c r="W115" s="15"/>
    </row>
    <row r="116" spans="3:23" ht="12.75">
      <c r="C116" s="13" t="s">
        <v>1552</v>
      </c>
      <c r="D116" s="13" t="str">
        <f t="shared" si="51"/>
        <v> 00:51.44</v>
      </c>
      <c r="E116" s="13" t="s">
        <v>264</v>
      </c>
      <c r="G116" s="13" t="s">
        <v>2113</v>
      </c>
      <c r="H116" s="13" t="s">
        <v>275</v>
      </c>
      <c r="I116" s="13" t="s">
        <v>386</v>
      </c>
      <c r="J116" s="13" t="s">
        <v>2051</v>
      </c>
      <c r="K116" s="13" t="s">
        <v>2114</v>
      </c>
      <c r="L116" s="13" t="s">
        <v>267</v>
      </c>
      <c r="M116" s="15" t="str">
        <f t="shared" si="44"/>
        <v>00:51.44</v>
      </c>
      <c r="N116" s="15" t="str">
        <f t="shared" si="54"/>
        <v>00:51.44</v>
      </c>
      <c r="O116" s="15" t="str">
        <f t="shared" si="46"/>
        <v>00:51.44</v>
      </c>
      <c r="P116" s="15" t="str">
        <f t="shared" si="47"/>
        <v>00:51.44</v>
      </c>
      <c r="R116" s="15">
        <f t="shared" si="48"/>
        <v>0.0005969703703703704</v>
      </c>
      <c r="S116" s="15">
        <f t="shared" si="52"/>
        <v>0.0006004566176362964</v>
      </c>
      <c r="T116" s="15" t="str">
        <f t="shared" si="49"/>
        <v>00:51.88</v>
      </c>
      <c r="U116" s="15" t="str">
        <f t="shared" si="50"/>
        <v>00:51.88</v>
      </c>
      <c r="V116" s="13" t="s">
        <v>267</v>
      </c>
      <c r="W116" s="15"/>
    </row>
    <row r="117" spans="4:23" ht="12.75">
      <c r="D117" s="13" t="str">
        <f>IF(V117="Y",IF(L117="Y"," "&amp;U117,"-"&amp;U117),IF(L117="M"," "&amp;P117,"-"&amp;P117))</f>
        <v> 00:51.44</v>
      </c>
      <c r="E117" s="13" t="s">
        <v>264</v>
      </c>
      <c r="G117" s="13" t="s">
        <v>484</v>
      </c>
      <c r="H117" s="13" t="s">
        <v>543</v>
      </c>
      <c r="I117" s="13" t="s">
        <v>477</v>
      </c>
      <c r="J117" s="13" t="s">
        <v>2075</v>
      </c>
      <c r="K117" s="13" t="s">
        <v>2114</v>
      </c>
      <c r="L117" s="13" t="s">
        <v>267</v>
      </c>
      <c r="M117" s="15" t="str">
        <f>IF(E117="F",K117,K117+0.0000016)</f>
        <v>00:51.44</v>
      </c>
      <c r="N117" s="15" t="str">
        <f>IF(L117="Y",M117*0.9942,M117)</f>
        <v>00:51.44</v>
      </c>
      <c r="O117" s="15" t="str">
        <f t="shared" si="46"/>
        <v>00:51.44</v>
      </c>
      <c r="P117" s="15" t="str">
        <f>IF(E117="F",O117,O117&amp;" f")</f>
        <v>00:51.44</v>
      </c>
      <c r="R117" s="15">
        <f>IF(E117="F",K117+0.0000016)</f>
        <v>0.0005969703703703704</v>
      </c>
      <c r="S117" s="15">
        <f>IF(L117="M",R117*1.0058399,R117)</f>
        <v>0.0006004566176362964</v>
      </c>
      <c r="T117" s="15" t="str">
        <f t="shared" si="49"/>
        <v>00:51.88</v>
      </c>
      <c r="U117" s="15" t="str">
        <f>IF(E117="F",T117,T117&amp;" f")</f>
        <v>00:51.88</v>
      </c>
      <c r="V117" s="13" t="s">
        <v>267</v>
      </c>
      <c r="W117" s="15"/>
    </row>
    <row r="118" ht="12.75">
      <c r="W118" s="15"/>
    </row>
    <row r="119" spans="1:23" ht="12.75">
      <c r="A119" s="13" t="s">
        <v>502</v>
      </c>
      <c r="B119" s="14">
        <v>10</v>
      </c>
      <c r="C119" s="13" t="s">
        <v>533</v>
      </c>
      <c r="D119" s="13" t="str">
        <f aca="true" t="shared" si="55" ref="D119:D129">IF(V119="Y",IF(L119="Y"," "&amp;U119,"-"&amp;U119),IF(L119="M"," "&amp;P119,"-"&amp;P119))</f>
        <v> 00:10.65</v>
      </c>
      <c r="E119" s="13" t="s">
        <v>264</v>
      </c>
      <c r="G119" s="13" t="s">
        <v>1342</v>
      </c>
      <c r="H119" s="13" t="s">
        <v>543</v>
      </c>
      <c r="I119" s="13" t="s">
        <v>339</v>
      </c>
      <c r="J119" s="13" t="s">
        <v>1782</v>
      </c>
      <c r="K119" s="13" t="s">
        <v>1804</v>
      </c>
      <c r="L119" s="13" t="s">
        <v>267</v>
      </c>
      <c r="M119" s="15" t="str">
        <f aca="true" t="shared" si="56" ref="M119:M134">IF(E119="F",K119,K119+0.0000028)</f>
        <v>00:10.65</v>
      </c>
      <c r="N119" s="15" t="str">
        <f aca="true" t="shared" si="57" ref="N119:N129">IF(L119="Y",M119*0.9942,M119)</f>
        <v>00:10.65</v>
      </c>
      <c r="O119" s="15" t="str">
        <f aca="true" t="shared" si="58" ref="O119:O155">+TEXT(N119,"mm:ss.00")</f>
        <v>00:10.65</v>
      </c>
      <c r="P119" s="15" t="str">
        <f aca="true" t="shared" si="59" ref="P119:P134">IF(E119="F",O119,O119&amp;" f")</f>
        <v>00:10.65</v>
      </c>
      <c r="R119" s="15">
        <f aca="true" t="shared" si="60" ref="R119:R134">IF(E119="F",K119+0.0000028)</f>
        <v>0.0001260638888888889</v>
      </c>
      <c r="S119" s="15">
        <f aca="true" t="shared" si="61" ref="S119:S129">IF(L119="M",R119*1.0058399,R119)</f>
        <v>0.0001268000893936111</v>
      </c>
      <c r="T119" s="15" t="str">
        <f aca="true" t="shared" si="62" ref="T119:T155">+TEXT(S119,"mm:ss.00")</f>
        <v>00:10.96</v>
      </c>
      <c r="U119" s="15" t="str">
        <f aca="true" t="shared" si="63" ref="U119:U134">IF(E119="F",T119,T119&amp;" f")</f>
        <v>00:10.96</v>
      </c>
      <c r="V119" s="16" t="s">
        <v>267</v>
      </c>
      <c r="W119" s="15"/>
    </row>
    <row r="120" spans="2:23" ht="12.75">
      <c r="B120" s="14">
        <v>8</v>
      </c>
      <c r="C120" s="13" t="s">
        <v>534</v>
      </c>
      <c r="D120" s="13" t="str">
        <f t="shared" si="55"/>
        <v> 00:10.70</v>
      </c>
      <c r="E120" s="13" t="s">
        <v>264</v>
      </c>
      <c r="G120" s="13" t="s">
        <v>316</v>
      </c>
      <c r="H120" s="13">
        <v>12</v>
      </c>
      <c r="I120" s="13" t="s">
        <v>324</v>
      </c>
      <c r="J120" s="13" t="s">
        <v>2018</v>
      </c>
      <c r="K120" s="13" t="s">
        <v>2071</v>
      </c>
      <c r="L120" s="13" t="s">
        <v>267</v>
      </c>
      <c r="M120" s="15" t="str">
        <f t="shared" si="56"/>
        <v>00:10.70</v>
      </c>
      <c r="N120" s="15" t="str">
        <f t="shared" si="57"/>
        <v>00:10.70</v>
      </c>
      <c r="O120" s="15" t="str">
        <f>+TEXT(N120,"mm:ss.00")</f>
        <v>00:10.70</v>
      </c>
      <c r="P120" s="15" t="str">
        <f t="shared" si="59"/>
        <v>00:10.70</v>
      </c>
      <c r="R120" s="15">
        <f t="shared" si="60"/>
        <v>0.00012664259259259256</v>
      </c>
      <c r="S120" s="15">
        <f t="shared" si="61"/>
        <v>0.00012738217266907405</v>
      </c>
      <c r="T120" s="15" t="str">
        <f>+TEXT(S120,"mm:ss.00")</f>
        <v>00:11.01</v>
      </c>
      <c r="U120" s="15" t="str">
        <f t="shared" si="63"/>
        <v>00:11.01</v>
      </c>
      <c r="V120" s="16" t="s">
        <v>267</v>
      </c>
      <c r="W120" s="15"/>
    </row>
    <row r="121" spans="2:23" ht="12.75">
      <c r="B121" s="14">
        <v>6</v>
      </c>
      <c r="C121" s="13" t="s">
        <v>535</v>
      </c>
      <c r="D121" s="13" t="str">
        <f t="shared" si="55"/>
        <v> 00:10.79</v>
      </c>
      <c r="E121" s="13" t="s">
        <v>264</v>
      </c>
      <c r="G121" s="13" t="s">
        <v>478</v>
      </c>
      <c r="H121" s="13">
        <v>12</v>
      </c>
      <c r="I121" s="13" t="s">
        <v>334</v>
      </c>
      <c r="J121" s="13" t="s">
        <v>256</v>
      </c>
      <c r="K121" s="13" t="s">
        <v>259</v>
      </c>
      <c r="L121" s="13" t="s">
        <v>267</v>
      </c>
      <c r="M121" s="15" t="str">
        <f t="shared" si="56"/>
        <v>00:10.79</v>
      </c>
      <c r="N121" s="15" t="str">
        <f t="shared" si="57"/>
        <v>00:10.79</v>
      </c>
      <c r="O121" s="15" t="str">
        <f>+TEXT(N121,"mm:ss.00")</f>
        <v>00:10.79</v>
      </c>
      <c r="P121" s="15" t="str">
        <f t="shared" si="59"/>
        <v>00:10.79</v>
      </c>
      <c r="R121" s="15">
        <f t="shared" si="60"/>
        <v>0.00012768425925925922</v>
      </c>
      <c r="S121" s="15">
        <f t="shared" si="61"/>
        <v>0.00012842992256490736</v>
      </c>
      <c r="T121" s="15" t="str">
        <f>+TEXT(S121,"mm:ss.00")</f>
        <v>00:11.10</v>
      </c>
      <c r="U121" s="15" t="str">
        <f t="shared" si="63"/>
        <v>00:11.10</v>
      </c>
      <c r="V121" s="16" t="s">
        <v>267</v>
      </c>
      <c r="W121" s="15"/>
    </row>
    <row r="122" spans="2:23" ht="12.75">
      <c r="B122" s="14">
        <v>4</v>
      </c>
      <c r="C122" s="13" t="s">
        <v>536</v>
      </c>
      <c r="D122" s="13" t="str">
        <f t="shared" si="55"/>
        <v> 00:10.90</v>
      </c>
      <c r="E122" s="13" t="s">
        <v>264</v>
      </c>
      <c r="G122" s="13" t="s">
        <v>277</v>
      </c>
      <c r="H122" s="13">
        <v>12</v>
      </c>
      <c r="I122" s="13" t="s">
        <v>330</v>
      </c>
      <c r="J122" s="13" t="s">
        <v>2210</v>
      </c>
      <c r="K122" s="13" t="s">
        <v>2276</v>
      </c>
      <c r="L122" s="13" t="s">
        <v>267</v>
      </c>
      <c r="M122" s="15" t="str">
        <f t="shared" si="56"/>
        <v>00:10.90</v>
      </c>
      <c r="N122" s="15" t="str">
        <f t="shared" si="57"/>
        <v>00:10.90</v>
      </c>
      <c r="O122" s="15" t="str">
        <f t="shared" si="58"/>
        <v>00:10.90</v>
      </c>
      <c r="P122" s="15" t="str">
        <f t="shared" si="59"/>
        <v>00:10.90</v>
      </c>
      <c r="R122" s="15">
        <f t="shared" si="60"/>
        <v>0.0001289574074074074</v>
      </c>
      <c r="S122" s="15">
        <f t="shared" si="61"/>
        <v>0.0001297105057709259</v>
      </c>
      <c r="T122" s="15" t="str">
        <f>+TEXT(S122,"mm:ss.00")</f>
        <v>00:11.21</v>
      </c>
      <c r="U122" s="15" t="str">
        <f t="shared" si="63"/>
        <v>00:11.21</v>
      </c>
      <c r="V122" s="16" t="s">
        <v>267</v>
      </c>
      <c r="W122" s="15"/>
    </row>
    <row r="123" spans="2:23" ht="12.75">
      <c r="B123" s="14">
        <v>2</v>
      </c>
      <c r="C123" s="13" t="s">
        <v>537</v>
      </c>
      <c r="D123" s="13" t="str">
        <f t="shared" si="55"/>
        <v> 00:10.91</v>
      </c>
      <c r="E123" s="13" t="s">
        <v>264</v>
      </c>
      <c r="G123" s="13" t="s">
        <v>342</v>
      </c>
      <c r="H123" s="13" t="s">
        <v>275</v>
      </c>
      <c r="I123" s="13" t="s">
        <v>344</v>
      </c>
      <c r="J123" s="13" t="s">
        <v>1209</v>
      </c>
      <c r="K123" s="13" t="s">
        <v>1846</v>
      </c>
      <c r="L123" s="13" t="s">
        <v>267</v>
      </c>
      <c r="M123" s="15" t="str">
        <f t="shared" si="56"/>
        <v>00:10.91</v>
      </c>
      <c r="N123" s="15" t="str">
        <f t="shared" si="57"/>
        <v>00:10.91</v>
      </c>
      <c r="O123" s="15" t="str">
        <f t="shared" si="58"/>
        <v>00:10.91</v>
      </c>
      <c r="P123" s="15" t="str">
        <f t="shared" si="59"/>
        <v>00:10.91</v>
      </c>
      <c r="R123" s="15">
        <f t="shared" si="60"/>
        <v>0.00012907314814814816</v>
      </c>
      <c r="S123" s="15">
        <f t="shared" si="61"/>
        <v>0.00012982692242601853</v>
      </c>
      <c r="T123" s="15" t="str">
        <f t="shared" si="62"/>
        <v>00:11.22</v>
      </c>
      <c r="U123" s="15" t="str">
        <f t="shared" si="63"/>
        <v>00:11.22</v>
      </c>
      <c r="V123" s="16" t="s">
        <v>267</v>
      </c>
      <c r="W123" s="15"/>
    </row>
    <row r="124" spans="2:23" ht="12.75">
      <c r="B124" s="14">
        <v>1</v>
      </c>
      <c r="C124" s="13" t="s">
        <v>538</v>
      </c>
      <c r="D124" s="13" t="str">
        <f t="shared" si="55"/>
        <v> 00:10.93</v>
      </c>
      <c r="E124" s="13" t="s">
        <v>264</v>
      </c>
      <c r="G124" s="13" t="s">
        <v>328</v>
      </c>
      <c r="H124" s="13" t="s">
        <v>275</v>
      </c>
      <c r="I124" s="13" t="s">
        <v>322</v>
      </c>
      <c r="J124" s="13" t="s">
        <v>1080</v>
      </c>
      <c r="K124" s="13" t="s">
        <v>1081</v>
      </c>
      <c r="L124" s="13" t="s">
        <v>267</v>
      </c>
      <c r="M124" s="15" t="str">
        <f t="shared" si="56"/>
        <v>00:10.93</v>
      </c>
      <c r="N124" s="15" t="str">
        <f t="shared" si="57"/>
        <v>00:10.93</v>
      </c>
      <c r="O124" s="15" t="str">
        <f t="shared" si="58"/>
        <v>00:10.93</v>
      </c>
      <c r="P124" s="15" t="str">
        <f t="shared" si="59"/>
        <v>00:10.93</v>
      </c>
      <c r="R124" s="15">
        <f t="shared" si="60"/>
        <v>0.00012930462962962964</v>
      </c>
      <c r="S124" s="15">
        <f t="shared" si="61"/>
        <v>0.0001300597557362037</v>
      </c>
      <c r="T124" s="15" t="str">
        <f t="shared" si="62"/>
        <v>00:11.24</v>
      </c>
      <c r="U124" s="15" t="str">
        <f t="shared" si="63"/>
        <v>00:11.24</v>
      </c>
      <c r="V124" s="16" t="s">
        <v>267</v>
      </c>
      <c r="W124" s="15"/>
    </row>
    <row r="125" spans="3:23" ht="12.75">
      <c r="C125" s="13" t="s">
        <v>539</v>
      </c>
      <c r="D125" s="13" t="str">
        <f t="shared" si="55"/>
        <v> 00:10.99</v>
      </c>
      <c r="E125" s="13" t="s">
        <v>264</v>
      </c>
      <c r="G125" s="13" t="s">
        <v>315</v>
      </c>
      <c r="H125" s="13">
        <v>12</v>
      </c>
      <c r="I125" s="13" t="s">
        <v>324</v>
      </c>
      <c r="J125" s="13" t="s">
        <v>1304</v>
      </c>
      <c r="K125" s="13" t="s">
        <v>1305</v>
      </c>
      <c r="L125" s="13" t="s">
        <v>267</v>
      </c>
      <c r="M125" s="15" t="str">
        <f t="shared" si="56"/>
        <v>00:10.99</v>
      </c>
      <c r="N125" s="15" t="str">
        <f t="shared" si="57"/>
        <v>00:10.99</v>
      </c>
      <c r="O125" s="15" t="str">
        <f t="shared" si="58"/>
        <v>00:10.99</v>
      </c>
      <c r="P125" s="15" t="str">
        <f t="shared" si="59"/>
        <v>00:10.99</v>
      </c>
      <c r="R125" s="15">
        <f t="shared" si="60"/>
        <v>0.00012999907407407408</v>
      </c>
      <c r="S125" s="15">
        <f t="shared" si="61"/>
        <v>0.00013075825566675927</v>
      </c>
      <c r="T125" s="15" t="str">
        <f t="shared" si="62"/>
        <v>00:11.30</v>
      </c>
      <c r="U125" s="15" t="str">
        <f t="shared" si="63"/>
        <v>00:11.30</v>
      </c>
      <c r="V125" s="16" t="s">
        <v>267</v>
      </c>
      <c r="W125" s="15"/>
    </row>
    <row r="126" spans="3:23" ht="12.75">
      <c r="C126" s="13" t="s">
        <v>540</v>
      </c>
      <c r="D126" s="13" t="str">
        <f t="shared" si="55"/>
        <v> 00:11.03</v>
      </c>
      <c r="E126" s="13" t="s">
        <v>264</v>
      </c>
      <c r="G126" s="13" t="s">
        <v>2072</v>
      </c>
      <c r="I126" s="13" t="s">
        <v>412</v>
      </c>
      <c r="J126" s="13" t="s">
        <v>1388</v>
      </c>
      <c r="K126" s="13" t="s">
        <v>1389</v>
      </c>
      <c r="L126" s="13" t="s">
        <v>267</v>
      </c>
      <c r="M126" s="15" t="str">
        <f t="shared" si="56"/>
        <v>00:11.03</v>
      </c>
      <c r="N126" s="15" t="str">
        <f t="shared" si="57"/>
        <v>00:11.03</v>
      </c>
      <c r="O126" s="15" t="str">
        <f t="shared" si="58"/>
        <v>00:11.03</v>
      </c>
      <c r="P126" s="15" t="str">
        <f t="shared" si="59"/>
        <v>00:11.03</v>
      </c>
      <c r="R126" s="15">
        <f t="shared" si="60"/>
        <v>0.000130462037037037</v>
      </c>
      <c r="S126" s="15">
        <f t="shared" si="61"/>
        <v>0.00013122392228712962</v>
      </c>
      <c r="T126" s="15" t="str">
        <f t="shared" si="62"/>
        <v>00:11.34</v>
      </c>
      <c r="U126" s="15" t="str">
        <f t="shared" si="63"/>
        <v>00:11.34</v>
      </c>
      <c r="V126" s="16" t="s">
        <v>267</v>
      </c>
      <c r="W126" s="15"/>
    </row>
    <row r="127" spans="3:23" ht="12.75">
      <c r="C127" s="13" t="s">
        <v>541</v>
      </c>
      <c r="D127" s="13" t="str">
        <f t="shared" si="55"/>
        <v> 00:11.03</v>
      </c>
      <c r="E127" s="13" t="s">
        <v>264</v>
      </c>
      <c r="G127" s="13" t="s">
        <v>1840</v>
      </c>
      <c r="H127" s="13" t="s">
        <v>543</v>
      </c>
      <c r="I127" s="13" t="s">
        <v>357</v>
      </c>
      <c r="J127" s="13" t="s">
        <v>1075</v>
      </c>
      <c r="K127" s="13" t="s">
        <v>1389</v>
      </c>
      <c r="L127" s="13" t="s">
        <v>267</v>
      </c>
      <c r="M127" s="15" t="str">
        <f t="shared" si="56"/>
        <v>00:11.03</v>
      </c>
      <c r="N127" s="15" t="str">
        <f t="shared" si="57"/>
        <v>00:11.03</v>
      </c>
      <c r="O127" s="15" t="str">
        <f t="shared" si="58"/>
        <v>00:11.03</v>
      </c>
      <c r="P127" s="15" t="str">
        <f t="shared" si="59"/>
        <v>00:11.03</v>
      </c>
      <c r="R127" s="15">
        <f t="shared" si="60"/>
        <v>0.000130462037037037</v>
      </c>
      <c r="S127" s="15">
        <f t="shared" si="61"/>
        <v>0.00013122392228712962</v>
      </c>
      <c r="T127" s="15" t="str">
        <f t="shared" si="62"/>
        <v>00:11.34</v>
      </c>
      <c r="U127" s="15" t="str">
        <f t="shared" si="63"/>
        <v>00:11.34</v>
      </c>
      <c r="V127" s="16" t="s">
        <v>267</v>
      </c>
      <c r="W127" s="15"/>
    </row>
    <row r="128" spans="3:23" ht="12.75">
      <c r="C128" s="13" t="s">
        <v>542</v>
      </c>
      <c r="D128" s="13" t="str">
        <f t="shared" si="55"/>
        <v> 00:11.09</v>
      </c>
      <c r="E128" s="13" t="s">
        <v>264</v>
      </c>
      <c r="G128" s="13" t="s">
        <v>1758</v>
      </c>
      <c r="H128" s="13" t="s">
        <v>275</v>
      </c>
      <c r="I128" s="13" t="s">
        <v>357</v>
      </c>
      <c r="J128" s="13" t="s">
        <v>1771</v>
      </c>
      <c r="K128" s="13" t="s">
        <v>1772</v>
      </c>
      <c r="L128" s="13" t="s">
        <v>267</v>
      </c>
      <c r="M128" s="15" t="str">
        <f t="shared" si="56"/>
        <v>00:11.09</v>
      </c>
      <c r="N128" s="15" t="str">
        <f t="shared" si="57"/>
        <v>00:11.09</v>
      </c>
      <c r="O128" s="15" t="str">
        <f>+TEXT(N128,"mm:ss.00")</f>
        <v>00:11.09</v>
      </c>
      <c r="P128" s="15" t="str">
        <f t="shared" si="59"/>
        <v>00:11.09</v>
      </c>
      <c r="R128" s="15">
        <f t="shared" si="60"/>
        <v>0.00013115648148148148</v>
      </c>
      <c r="S128" s="15">
        <f t="shared" si="61"/>
        <v>0.0001319224222176852</v>
      </c>
      <c r="T128" s="15" t="str">
        <f t="shared" si="62"/>
        <v>00:11.40</v>
      </c>
      <c r="U128" s="15" t="str">
        <f t="shared" si="63"/>
        <v>00:11.40</v>
      </c>
      <c r="V128" s="16" t="s">
        <v>267</v>
      </c>
      <c r="W128" s="15"/>
    </row>
    <row r="129" spans="3:23" ht="12.75">
      <c r="C129" s="13" t="s">
        <v>543</v>
      </c>
      <c r="D129" s="13" t="str">
        <f t="shared" si="55"/>
        <v> 00:11.11</v>
      </c>
      <c r="E129" s="13" t="s">
        <v>264</v>
      </c>
      <c r="G129" s="13" t="s">
        <v>1339</v>
      </c>
      <c r="I129" s="13" t="s">
        <v>341</v>
      </c>
      <c r="J129" s="13" t="s">
        <v>1706</v>
      </c>
      <c r="K129" s="13" t="s">
        <v>1839</v>
      </c>
      <c r="L129" s="13" t="s">
        <v>267</v>
      </c>
      <c r="M129" s="15" t="str">
        <f t="shared" si="56"/>
        <v>00:11.11</v>
      </c>
      <c r="N129" s="15" t="str">
        <f t="shared" si="57"/>
        <v>00:11.11</v>
      </c>
      <c r="O129" s="15" t="str">
        <f t="shared" si="58"/>
        <v>00:11.11</v>
      </c>
      <c r="P129" s="15" t="str">
        <f t="shared" si="59"/>
        <v>00:11.11</v>
      </c>
      <c r="R129" s="15">
        <f t="shared" si="60"/>
        <v>0.00013138796296296293</v>
      </c>
      <c r="S129" s="15">
        <f t="shared" si="61"/>
        <v>0.00013215525552787033</v>
      </c>
      <c r="T129" s="15" t="str">
        <f t="shared" si="62"/>
        <v>00:11.42</v>
      </c>
      <c r="U129" s="15" t="str">
        <f t="shared" si="63"/>
        <v>00:11.42</v>
      </c>
      <c r="V129" s="16" t="s">
        <v>267</v>
      </c>
      <c r="W129" s="15"/>
    </row>
    <row r="130" spans="3:23" ht="12.75">
      <c r="C130" s="13" t="s">
        <v>275</v>
      </c>
      <c r="D130" s="13" t="str">
        <f aca="true" t="shared" si="64" ref="D130:D135">IF(V130="Y",IF(L130="Y"," "&amp;U130,"-"&amp;U130),IF(L130="M"," "&amp;P130,"-"&amp;P130))</f>
        <v> 00:11.11</v>
      </c>
      <c r="E130" s="13" t="s">
        <v>264</v>
      </c>
      <c r="G130" s="13" t="s">
        <v>558</v>
      </c>
      <c r="H130" s="13" t="s">
        <v>543</v>
      </c>
      <c r="I130" s="13" t="s">
        <v>340</v>
      </c>
      <c r="J130" s="13" t="s">
        <v>1778</v>
      </c>
      <c r="K130" s="13" t="s">
        <v>1839</v>
      </c>
      <c r="L130" s="13" t="s">
        <v>267</v>
      </c>
      <c r="M130" s="15" t="str">
        <f t="shared" si="56"/>
        <v>00:11.11</v>
      </c>
      <c r="N130" s="15" t="str">
        <f aca="true" t="shared" si="65" ref="N130:N135">IF(L130="Y",M130*0.9942,M130)</f>
        <v>00:11.11</v>
      </c>
      <c r="O130" s="15" t="str">
        <f t="shared" si="58"/>
        <v>00:11.11</v>
      </c>
      <c r="P130" s="15" t="str">
        <f t="shared" si="59"/>
        <v>00:11.11</v>
      </c>
      <c r="R130" s="15">
        <f t="shared" si="60"/>
        <v>0.00013138796296296293</v>
      </c>
      <c r="S130" s="15">
        <f aca="true" t="shared" si="66" ref="S130:S135">IF(L130="M",R130*1.0058399,R130)</f>
        <v>0.00013215525552787033</v>
      </c>
      <c r="T130" s="15" t="str">
        <f t="shared" si="62"/>
        <v>00:11.42</v>
      </c>
      <c r="U130" s="15" t="str">
        <f t="shared" si="63"/>
        <v>00:11.42</v>
      </c>
      <c r="V130" s="16" t="s">
        <v>267</v>
      </c>
      <c r="W130" s="15"/>
    </row>
    <row r="131" spans="3:23" ht="12.75">
      <c r="C131" s="13" t="s">
        <v>544</v>
      </c>
      <c r="D131" s="13" t="str">
        <f t="shared" si="64"/>
        <v> 00:11.11</v>
      </c>
      <c r="E131" s="13" t="s">
        <v>264</v>
      </c>
      <c r="G131" s="13" t="s">
        <v>479</v>
      </c>
      <c r="H131" s="13">
        <v>12</v>
      </c>
      <c r="I131" s="13" t="s">
        <v>411</v>
      </c>
      <c r="J131" s="13" t="s">
        <v>2223</v>
      </c>
      <c r="K131" s="13" t="s">
        <v>1839</v>
      </c>
      <c r="L131" s="13" t="s">
        <v>267</v>
      </c>
      <c r="M131" s="15" t="str">
        <f t="shared" si="56"/>
        <v>00:11.11</v>
      </c>
      <c r="N131" s="15" t="str">
        <f t="shared" si="65"/>
        <v>00:11.11</v>
      </c>
      <c r="O131" s="15" t="str">
        <f t="shared" si="58"/>
        <v>00:11.11</v>
      </c>
      <c r="P131" s="15" t="str">
        <f t="shared" si="59"/>
        <v>00:11.11</v>
      </c>
      <c r="R131" s="15">
        <f t="shared" si="60"/>
        <v>0.00013138796296296293</v>
      </c>
      <c r="S131" s="15">
        <f t="shared" si="66"/>
        <v>0.00013215525552787033</v>
      </c>
      <c r="T131" s="15" t="str">
        <f t="shared" si="62"/>
        <v>00:11.42</v>
      </c>
      <c r="U131" s="15" t="str">
        <f t="shared" si="63"/>
        <v>00:11.42</v>
      </c>
      <c r="V131" s="16" t="s">
        <v>267</v>
      </c>
      <c r="W131" s="15"/>
    </row>
    <row r="132" spans="3:23" ht="12.75">
      <c r="C132" s="13" t="s">
        <v>545</v>
      </c>
      <c r="D132" s="13" t="str">
        <f t="shared" si="64"/>
        <v> 00:11.13</v>
      </c>
      <c r="E132" s="13" t="s">
        <v>264</v>
      </c>
      <c r="G132" s="13" t="s">
        <v>557</v>
      </c>
      <c r="H132" s="13" t="s">
        <v>543</v>
      </c>
      <c r="I132" s="13" t="s">
        <v>340</v>
      </c>
      <c r="J132" s="13" t="s">
        <v>1238</v>
      </c>
      <c r="K132" s="13" t="s">
        <v>113</v>
      </c>
      <c r="L132" s="13" t="s">
        <v>267</v>
      </c>
      <c r="M132" s="15" t="str">
        <f t="shared" si="56"/>
        <v>00:11.13</v>
      </c>
      <c r="N132" s="15" t="str">
        <f t="shared" si="65"/>
        <v>00:11.13</v>
      </c>
      <c r="O132" s="15" t="str">
        <f t="shared" si="58"/>
        <v>00:11.13</v>
      </c>
      <c r="P132" s="15" t="str">
        <f t="shared" si="59"/>
        <v>00:11.13</v>
      </c>
      <c r="R132" s="15">
        <f t="shared" si="60"/>
        <v>0.00013161944444444444</v>
      </c>
      <c r="S132" s="15">
        <f t="shared" si="66"/>
        <v>0.00013238808883805556</v>
      </c>
      <c r="T132" s="15" t="str">
        <f t="shared" si="62"/>
        <v>00:11.44</v>
      </c>
      <c r="U132" s="15" t="str">
        <f t="shared" si="63"/>
        <v>00:11.44</v>
      </c>
      <c r="V132" s="16" t="s">
        <v>267</v>
      </c>
      <c r="W132" s="15"/>
    </row>
    <row r="133" spans="3:23" ht="12.75">
      <c r="C133" s="13" t="s">
        <v>546</v>
      </c>
      <c r="D133" s="13" t="str">
        <f t="shared" si="64"/>
        <v> 00:11.13</v>
      </c>
      <c r="E133" s="13" t="s">
        <v>264</v>
      </c>
      <c r="G133" s="13" t="s">
        <v>149</v>
      </c>
      <c r="H133" s="13" t="s">
        <v>543</v>
      </c>
      <c r="I133" s="13" t="s">
        <v>400</v>
      </c>
      <c r="J133" s="13" t="s">
        <v>1788</v>
      </c>
      <c r="K133" s="13" t="s">
        <v>113</v>
      </c>
      <c r="L133" s="13" t="s">
        <v>267</v>
      </c>
      <c r="M133" s="15" t="str">
        <f t="shared" si="56"/>
        <v>00:11.13</v>
      </c>
      <c r="N133" s="15" t="str">
        <f t="shared" si="65"/>
        <v>00:11.13</v>
      </c>
      <c r="O133" s="15" t="str">
        <f t="shared" si="58"/>
        <v>00:11.13</v>
      </c>
      <c r="P133" s="15" t="str">
        <f t="shared" si="59"/>
        <v>00:11.13</v>
      </c>
      <c r="R133" s="15">
        <f t="shared" si="60"/>
        <v>0.00013161944444444444</v>
      </c>
      <c r="S133" s="15">
        <f t="shared" si="66"/>
        <v>0.00013238808883805556</v>
      </c>
      <c r="T133" s="15" t="str">
        <f t="shared" si="62"/>
        <v>00:11.44</v>
      </c>
      <c r="U133" s="15" t="str">
        <f t="shared" si="63"/>
        <v>00:11.44</v>
      </c>
      <c r="V133" s="16" t="s">
        <v>267</v>
      </c>
      <c r="W133" s="15"/>
    </row>
    <row r="134" spans="3:23" ht="12.75">
      <c r="C134" s="13" t="s">
        <v>547</v>
      </c>
      <c r="D134" s="13" t="str">
        <f t="shared" si="64"/>
        <v> 00:11.18</v>
      </c>
      <c r="E134" s="13" t="s">
        <v>264</v>
      </c>
      <c r="G134" s="13" t="s">
        <v>1590</v>
      </c>
      <c r="H134" s="13" t="s">
        <v>1573</v>
      </c>
      <c r="I134" s="13" t="s">
        <v>322</v>
      </c>
      <c r="J134" s="13" t="s">
        <v>1085</v>
      </c>
      <c r="K134" s="13" t="s">
        <v>1084</v>
      </c>
      <c r="L134" s="13" t="s">
        <v>267</v>
      </c>
      <c r="M134" s="15" t="str">
        <f t="shared" si="56"/>
        <v>00:11.18</v>
      </c>
      <c r="N134" s="15" t="str">
        <f t="shared" si="65"/>
        <v>00:11.18</v>
      </c>
      <c r="O134" s="15" t="str">
        <f t="shared" si="58"/>
        <v>00:11.18</v>
      </c>
      <c r="P134" s="15" t="str">
        <f t="shared" si="59"/>
        <v>00:11.18</v>
      </c>
      <c r="R134" s="15">
        <f t="shared" si="60"/>
        <v>0.00013219814814814814</v>
      </c>
      <c r="S134" s="15">
        <f t="shared" si="66"/>
        <v>0.0001329701721135185</v>
      </c>
      <c r="T134" s="15" t="str">
        <f t="shared" si="62"/>
        <v>00:11.49</v>
      </c>
      <c r="U134" s="15" t="str">
        <f t="shared" si="63"/>
        <v>00:11.49</v>
      </c>
      <c r="V134" s="16" t="s">
        <v>267</v>
      </c>
      <c r="W134" s="15"/>
    </row>
    <row r="135" spans="3:23" ht="12.75">
      <c r="C135" s="13" t="s">
        <v>548</v>
      </c>
      <c r="D135" s="13" t="str">
        <f t="shared" si="64"/>
        <v> 00:11.19</v>
      </c>
      <c r="E135" s="13" t="s">
        <v>264</v>
      </c>
      <c r="G135" s="13" t="s">
        <v>2229</v>
      </c>
      <c r="H135" s="13" t="s">
        <v>275</v>
      </c>
      <c r="I135" s="13" t="s">
        <v>399</v>
      </c>
      <c r="J135" s="13" t="s">
        <v>1796</v>
      </c>
      <c r="K135" s="13" t="s">
        <v>1805</v>
      </c>
      <c r="L135" s="13" t="s">
        <v>267</v>
      </c>
      <c r="M135" s="15" t="str">
        <f aca="true" t="shared" si="67" ref="M135:M143">IF(E135="F",K135,K135+0.0000028)</f>
        <v>00:11.19</v>
      </c>
      <c r="N135" s="15" t="str">
        <f t="shared" si="65"/>
        <v>00:11.19</v>
      </c>
      <c r="O135" s="15" t="str">
        <f t="shared" si="58"/>
        <v>00:11.19</v>
      </c>
      <c r="P135" s="15" t="str">
        <f aca="true" t="shared" si="68" ref="P135:P143">IF(E135="F",O135,O135&amp;" f")</f>
        <v>00:11.19</v>
      </c>
      <c r="R135" s="15">
        <f aca="true" t="shared" si="69" ref="R135:R143">IF(E135="F",K135+0.0000028)</f>
        <v>0.00013231388888888888</v>
      </c>
      <c r="S135" s="15">
        <f t="shared" si="66"/>
        <v>0.0001330865887686111</v>
      </c>
      <c r="T135" s="15" t="str">
        <f t="shared" si="62"/>
        <v>00:11.50</v>
      </c>
      <c r="U135" s="15" t="str">
        <f aca="true" t="shared" si="70" ref="U135:U143">IF(E135="F",T135,T135&amp;" f")</f>
        <v>00:11.50</v>
      </c>
      <c r="V135" s="16" t="s">
        <v>267</v>
      </c>
      <c r="W135" s="15"/>
    </row>
    <row r="136" spans="3:23" ht="12.75">
      <c r="C136" s="13" t="s">
        <v>549</v>
      </c>
      <c r="D136" s="13" t="str">
        <f aca="true" t="shared" si="71" ref="D136:D143">IF(V136="Y",IF(L136="Y"," "&amp;U136,"-"&amp;U136),IF(L136="M"," "&amp;P136,"-"&amp;P136))</f>
        <v> 00:11.20</v>
      </c>
      <c r="E136" s="13" t="s">
        <v>264</v>
      </c>
      <c r="G136" s="13" t="s">
        <v>575</v>
      </c>
      <c r="H136" s="13" t="s">
        <v>275</v>
      </c>
      <c r="I136" s="13" t="s">
        <v>340</v>
      </c>
      <c r="J136" s="13" t="s">
        <v>2051</v>
      </c>
      <c r="K136" s="13" t="s">
        <v>2073</v>
      </c>
      <c r="L136" s="13" t="s">
        <v>267</v>
      </c>
      <c r="M136" s="15" t="str">
        <f t="shared" si="67"/>
        <v>00:11.20</v>
      </c>
      <c r="N136" s="15" t="str">
        <f aca="true" t="shared" si="72" ref="N136:N143">IF(L136="Y",M136*0.9942,M136)</f>
        <v>00:11.20</v>
      </c>
      <c r="O136" s="15" t="str">
        <f t="shared" si="58"/>
        <v>00:11.20</v>
      </c>
      <c r="P136" s="15" t="str">
        <f t="shared" si="68"/>
        <v>00:11.20</v>
      </c>
      <c r="R136" s="15">
        <f t="shared" si="69"/>
        <v>0.00013242962962962962</v>
      </c>
      <c r="S136" s="15">
        <f aca="true" t="shared" si="73" ref="S136:S143">IF(L136="M",R136*1.0058399,R136)</f>
        <v>0.0001332030054237037</v>
      </c>
      <c r="T136" s="15" t="str">
        <f t="shared" si="62"/>
        <v>00:11.51</v>
      </c>
      <c r="U136" s="15" t="str">
        <f t="shared" si="70"/>
        <v>00:11.51</v>
      </c>
      <c r="V136" s="16" t="s">
        <v>267</v>
      </c>
      <c r="W136" s="15"/>
    </row>
    <row r="137" spans="3:23" ht="12.75">
      <c r="C137" s="13" t="s">
        <v>550</v>
      </c>
      <c r="D137" s="13" t="str">
        <f t="shared" si="71"/>
        <v> 00:11.20</v>
      </c>
      <c r="E137" s="13" t="s">
        <v>264</v>
      </c>
      <c r="G137" s="13" t="s">
        <v>1082</v>
      </c>
      <c r="I137" s="13" t="s">
        <v>344</v>
      </c>
      <c r="J137" s="13" t="s">
        <v>1083</v>
      </c>
      <c r="K137" s="13" t="s">
        <v>2073</v>
      </c>
      <c r="L137" s="13" t="s">
        <v>267</v>
      </c>
      <c r="M137" s="15" t="str">
        <f t="shared" si="67"/>
        <v>00:11.20</v>
      </c>
      <c r="N137" s="15" t="str">
        <f t="shared" si="72"/>
        <v>00:11.20</v>
      </c>
      <c r="O137" s="15" t="str">
        <f t="shared" si="58"/>
        <v>00:11.20</v>
      </c>
      <c r="P137" s="15" t="str">
        <f t="shared" si="68"/>
        <v>00:11.20</v>
      </c>
      <c r="R137" s="15">
        <f t="shared" si="69"/>
        <v>0.00013242962962962962</v>
      </c>
      <c r="S137" s="15">
        <f t="shared" si="73"/>
        <v>0.0001332030054237037</v>
      </c>
      <c r="T137" s="15" t="str">
        <f t="shared" si="62"/>
        <v>00:11.51</v>
      </c>
      <c r="U137" s="15" t="str">
        <f t="shared" si="70"/>
        <v>00:11.51</v>
      </c>
      <c r="V137" s="16" t="s">
        <v>267</v>
      </c>
      <c r="W137" s="15"/>
    </row>
    <row r="138" spans="3:23" ht="12.75">
      <c r="C138" s="13" t="s">
        <v>551</v>
      </c>
      <c r="D138" s="13" t="str">
        <f t="shared" si="71"/>
        <v> 00:11.22</v>
      </c>
      <c r="E138" s="13" t="s">
        <v>264</v>
      </c>
      <c r="G138" s="13" t="s">
        <v>419</v>
      </c>
      <c r="I138" s="13" t="s">
        <v>417</v>
      </c>
      <c r="J138" s="13" t="s">
        <v>1659</v>
      </c>
      <c r="K138" s="13" t="s">
        <v>1660</v>
      </c>
      <c r="L138" s="13" t="s">
        <v>267</v>
      </c>
      <c r="M138" s="15" t="str">
        <f t="shared" si="67"/>
        <v>00:11.22</v>
      </c>
      <c r="N138" s="15" t="str">
        <f t="shared" si="72"/>
        <v>00:11.22</v>
      </c>
      <c r="O138" s="15" t="str">
        <f t="shared" si="58"/>
        <v>00:11.22</v>
      </c>
      <c r="P138" s="15" t="str">
        <f t="shared" si="68"/>
        <v>00:11.22</v>
      </c>
      <c r="R138" s="15">
        <f t="shared" si="69"/>
        <v>0.0001326611111111111</v>
      </c>
      <c r="S138" s="15">
        <f t="shared" si="73"/>
        <v>0.00013343583873388887</v>
      </c>
      <c r="T138" s="15" t="str">
        <f t="shared" si="62"/>
        <v>00:11.53</v>
      </c>
      <c r="U138" s="15" t="str">
        <f t="shared" si="70"/>
        <v>00:11.53</v>
      </c>
      <c r="V138" s="16" t="s">
        <v>267</v>
      </c>
      <c r="W138" s="15"/>
    </row>
    <row r="139" spans="3:23" ht="12.75">
      <c r="C139" s="13" t="s">
        <v>554</v>
      </c>
      <c r="D139" s="13" t="str">
        <f t="shared" si="71"/>
        <v> 00:11.23</v>
      </c>
      <c r="E139" s="13" t="s">
        <v>264</v>
      </c>
      <c r="G139" s="13" t="s">
        <v>1468</v>
      </c>
      <c r="I139" s="13" t="s">
        <v>361</v>
      </c>
      <c r="J139" s="13" t="s">
        <v>1742</v>
      </c>
      <c r="K139" s="13" t="s">
        <v>1757</v>
      </c>
      <c r="L139" s="13" t="s">
        <v>267</v>
      </c>
      <c r="M139" s="15" t="str">
        <f t="shared" si="67"/>
        <v>00:11.23</v>
      </c>
      <c r="N139" s="15" t="str">
        <f t="shared" si="72"/>
        <v>00:11.23</v>
      </c>
      <c r="O139" s="15" t="str">
        <f t="shared" si="58"/>
        <v>00:11.23</v>
      </c>
      <c r="P139" s="15" t="str">
        <f t="shared" si="68"/>
        <v>00:11.23</v>
      </c>
      <c r="R139" s="15">
        <f t="shared" si="69"/>
        <v>0.00013277685185185184</v>
      </c>
      <c r="S139" s="15">
        <f t="shared" si="73"/>
        <v>0.00013355225538898147</v>
      </c>
      <c r="T139" s="15" t="str">
        <f t="shared" si="62"/>
        <v>00:11.54</v>
      </c>
      <c r="U139" s="15" t="str">
        <f t="shared" si="70"/>
        <v>00:11.54</v>
      </c>
      <c r="V139" s="16" t="s">
        <v>267</v>
      </c>
      <c r="W139" s="15"/>
    </row>
    <row r="140" spans="3:23" ht="12.75">
      <c r="C140" s="13" t="s">
        <v>555</v>
      </c>
      <c r="D140" s="13" t="str">
        <f t="shared" si="71"/>
        <v> 00:11.24</v>
      </c>
      <c r="E140" s="13" t="s">
        <v>264</v>
      </c>
      <c r="G140" s="13" t="s">
        <v>516</v>
      </c>
      <c r="H140" s="13" t="s">
        <v>275</v>
      </c>
      <c r="I140" s="13" t="s">
        <v>402</v>
      </c>
      <c r="J140" s="13" t="s">
        <v>1745</v>
      </c>
      <c r="K140" s="13" t="s">
        <v>1756</v>
      </c>
      <c r="L140" s="13" t="s">
        <v>267</v>
      </c>
      <c r="M140" s="15" t="str">
        <f t="shared" si="67"/>
        <v>00:11.24</v>
      </c>
      <c r="N140" s="15" t="str">
        <f t="shared" si="72"/>
        <v>00:11.24</v>
      </c>
      <c r="O140" s="15" t="str">
        <f t="shared" si="58"/>
        <v>00:11.24</v>
      </c>
      <c r="P140" s="15" t="str">
        <f t="shared" si="68"/>
        <v>00:11.24</v>
      </c>
      <c r="R140" s="15">
        <f t="shared" si="69"/>
        <v>0.00013289259259259258</v>
      </c>
      <c r="S140" s="15">
        <f t="shared" si="73"/>
        <v>0.00013366867204407407</v>
      </c>
      <c r="T140" s="15" t="str">
        <f t="shared" si="62"/>
        <v>00:11.55</v>
      </c>
      <c r="U140" s="15" t="str">
        <f t="shared" si="70"/>
        <v>00:11.55</v>
      </c>
      <c r="V140" s="16" t="s">
        <v>267</v>
      </c>
      <c r="W140" s="15"/>
    </row>
    <row r="141" spans="3:23" ht="12.75">
      <c r="C141" s="13" t="s">
        <v>1536</v>
      </c>
      <c r="D141" s="13" t="str">
        <f t="shared" si="71"/>
        <v> 00:11.24</v>
      </c>
      <c r="E141" s="13" t="s">
        <v>264</v>
      </c>
      <c r="G141" s="13" t="s">
        <v>587</v>
      </c>
      <c r="H141" s="13">
        <v>12</v>
      </c>
      <c r="I141" s="13" t="s">
        <v>331</v>
      </c>
      <c r="J141" s="13" t="s">
        <v>1745</v>
      </c>
      <c r="K141" s="13" t="s">
        <v>1756</v>
      </c>
      <c r="L141" s="13" t="s">
        <v>267</v>
      </c>
      <c r="M141" s="15" t="str">
        <f t="shared" si="67"/>
        <v>00:11.24</v>
      </c>
      <c r="N141" s="15" t="str">
        <f t="shared" si="72"/>
        <v>00:11.24</v>
      </c>
      <c r="O141" s="15" t="str">
        <f t="shared" si="58"/>
        <v>00:11.24</v>
      </c>
      <c r="P141" s="15" t="str">
        <f t="shared" si="68"/>
        <v>00:11.24</v>
      </c>
      <c r="R141" s="15">
        <f t="shared" si="69"/>
        <v>0.00013289259259259258</v>
      </c>
      <c r="S141" s="15">
        <f t="shared" si="73"/>
        <v>0.00013366867204407407</v>
      </c>
      <c r="T141" s="15" t="str">
        <f t="shared" si="62"/>
        <v>00:11.55</v>
      </c>
      <c r="U141" s="15" t="str">
        <f t="shared" si="70"/>
        <v>00:11.55</v>
      </c>
      <c r="V141" s="16" t="s">
        <v>267</v>
      </c>
      <c r="W141" s="15"/>
    </row>
    <row r="142" spans="3:23" ht="12.75">
      <c r="C142" s="13" t="s">
        <v>1537</v>
      </c>
      <c r="D142" s="13" t="str">
        <f t="shared" si="71"/>
        <v> 00:11.27</v>
      </c>
      <c r="E142" s="13" t="s">
        <v>264</v>
      </c>
      <c r="G142" s="13" t="s">
        <v>609</v>
      </c>
      <c r="H142" s="13" t="s">
        <v>275</v>
      </c>
      <c r="I142" s="13" t="s">
        <v>346</v>
      </c>
      <c r="J142" s="13" t="s">
        <v>2134</v>
      </c>
      <c r="K142" s="13" t="s">
        <v>2101</v>
      </c>
      <c r="L142" s="13" t="s">
        <v>267</v>
      </c>
      <c r="M142" s="15" t="str">
        <f t="shared" si="67"/>
        <v>00:11.27</v>
      </c>
      <c r="N142" s="15" t="str">
        <f t="shared" si="72"/>
        <v>00:11.27</v>
      </c>
      <c r="O142" s="15" t="str">
        <f t="shared" si="58"/>
        <v>00:11.27</v>
      </c>
      <c r="P142" s="15" t="str">
        <f t="shared" si="68"/>
        <v>00:11.27</v>
      </c>
      <c r="R142" s="15">
        <f t="shared" si="69"/>
        <v>0.0001332398148148148</v>
      </c>
      <c r="S142" s="15">
        <f t="shared" si="73"/>
        <v>0.00013401792200935184</v>
      </c>
      <c r="T142" s="15" t="str">
        <f t="shared" si="62"/>
        <v>00:11.58</v>
      </c>
      <c r="U142" s="15" t="str">
        <f t="shared" si="70"/>
        <v>00:11.58</v>
      </c>
      <c r="V142" s="16" t="s">
        <v>267</v>
      </c>
      <c r="W142" s="15"/>
    </row>
    <row r="143" spans="3:23" ht="12.75">
      <c r="C143" s="13" t="s">
        <v>1552</v>
      </c>
      <c r="D143" s="13" t="str">
        <f t="shared" si="71"/>
        <v> 00:11.29</v>
      </c>
      <c r="E143" s="13" t="s">
        <v>264</v>
      </c>
      <c r="G143" s="13" t="s">
        <v>1557</v>
      </c>
      <c r="H143" s="13" t="s">
        <v>543</v>
      </c>
      <c r="I143" s="13" t="s">
        <v>369</v>
      </c>
      <c r="J143" s="13" t="s">
        <v>1542</v>
      </c>
      <c r="K143" s="13" t="s">
        <v>1545</v>
      </c>
      <c r="L143" s="13" t="s">
        <v>267</v>
      </c>
      <c r="M143" s="15" t="str">
        <f t="shared" si="67"/>
        <v>00:11.29</v>
      </c>
      <c r="N143" s="15" t="str">
        <f t="shared" si="72"/>
        <v>00:11.29</v>
      </c>
      <c r="O143" s="15" t="str">
        <f t="shared" si="58"/>
        <v>00:11.29</v>
      </c>
      <c r="P143" s="15" t="str">
        <f t="shared" si="68"/>
        <v>00:11.29</v>
      </c>
      <c r="R143" s="15">
        <f t="shared" si="69"/>
        <v>0.00013347129629629628</v>
      </c>
      <c r="S143" s="15">
        <f t="shared" si="73"/>
        <v>0.00013425075531953702</v>
      </c>
      <c r="T143" s="15" t="str">
        <f t="shared" si="62"/>
        <v>00:11.60</v>
      </c>
      <c r="U143" s="15" t="str">
        <f t="shared" si="70"/>
        <v>00:11.60</v>
      </c>
      <c r="V143" s="16" t="s">
        <v>267</v>
      </c>
      <c r="W143" s="15"/>
    </row>
    <row r="144" spans="22:23" ht="12.75">
      <c r="V144" s="16"/>
      <c r="W144" s="15"/>
    </row>
    <row r="145" spans="4:23" ht="12.75">
      <c r="D145" s="13" t="str">
        <f>IF(V145="Y",IF(L145="Y"," "&amp;U145,"-"&amp;U145),IF(L145="M"," "&amp;P145,"-"&amp;P145))</f>
        <v> 00:10.92</v>
      </c>
      <c r="E145" s="13" t="s">
        <v>264</v>
      </c>
      <c r="G145" s="13" t="s">
        <v>419</v>
      </c>
      <c r="I145" s="13" t="s">
        <v>417</v>
      </c>
      <c r="J145" s="13" t="s">
        <v>420</v>
      </c>
      <c r="K145" s="13" t="s">
        <v>421</v>
      </c>
      <c r="L145" s="13" t="s">
        <v>267</v>
      </c>
      <c r="M145" s="15" t="str">
        <f>IF(E145="F",K145,K145+0.0000028)</f>
        <v>00:10.92</v>
      </c>
      <c r="N145" s="15" t="str">
        <f>IF(L145="Y",M145*0.9942,M145)</f>
        <v>00:10.92</v>
      </c>
      <c r="O145" s="15" t="str">
        <f t="shared" si="58"/>
        <v>00:10.92</v>
      </c>
      <c r="P145" s="15" t="str">
        <f>IF(E145="F",O145,O145&amp;" f")</f>
        <v>00:10.92</v>
      </c>
      <c r="R145" s="15">
        <f>IF(E145="F",K145+0.0000028)</f>
        <v>0.00012918888888888887</v>
      </c>
      <c r="S145" s="15">
        <f>IF(L145="M",R145*1.0058399,R145)</f>
        <v>0.0001299433390811111</v>
      </c>
      <c r="T145" s="15" t="str">
        <f t="shared" si="62"/>
        <v>00:11.23</v>
      </c>
      <c r="U145" s="15" t="str">
        <f>IF(E145="F",T145,T145&amp;" f")</f>
        <v>00:11.23</v>
      </c>
      <c r="V145" s="16" t="s">
        <v>267</v>
      </c>
      <c r="W145" s="15" t="s">
        <v>1391</v>
      </c>
    </row>
    <row r="146" spans="4:23" ht="12.75">
      <c r="D146" s="13" t="str">
        <f>IF(V146="Y",IF(L146="Y"," "&amp;U146,"-"&amp;U146),IF(L146="M"," "&amp;P146,"-"&amp;P146))</f>
        <v> 00:10.99</v>
      </c>
      <c r="E146" s="13" t="s">
        <v>264</v>
      </c>
      <c r="G146" s="13" t="s">
        <v>422</v>
      </c>
      <c r="I146" s="13" t="s">
        <v>417</v>
      </c>
      <c r="J146" s="13" t="s">
        <v>423</v>
      </c>
      <c r="K146" s="13" t="s">
        <v>1305</v>
      </c>
      <c r="L146" s="13" t="s">
        <v>267</v>
      </c>
      <c r="M146" s="15" t="str">
        <f>IF(E146="F",K146,K146+0.0000028)</f>
        <v>00:10.99</v>
      </c>
      <c r="N146" s="15" t="str">
        <f>IF(L146="Y",M146*0.9942,M146)</f>
        <v>00:10.99</v>
      </c>
      <c r="O146" s="15" t="str">
        <f t="shared" si="58"/>
        <v>00:10.99</v>
      </c>
      <c r="P146" s="15" t="str">
        <f>IF(E146="F",O146,O146&amp;" f")</f>
        <v>00:10.99</v>
      </c>
      <c r="R146" s="15">
        <f>IF(E146="F",K146+0.0000028)</f>
        <v>0.00012999907407407408</v>
      </c>
      <c r="S146" s="15">
        <f>IF(L146="M",R146*1.0058399,R146)</f>
        <v>0.00013075825566675927</v>
      </c>
      <c r="T146" s="15" t="str">
        <f t="shared" si="62"/>
        <v>00:11.30</v>
      </c>
      <c r="U146" s="15" t="str">
        <f>IF(E146="F",T146,T146&amp;" f")</f>
        <v>00:11.30</v>
      </c>
      <c r="V146" s="16" t="s">
        <v>267</v>
      </c>
      <c r="W146" s="15" t="s">
        <v>1391</v>
      </c>
    </row>
    <row r="147" spans="4:23" ht="12.75">
      <c r="D147" s="13" t="str">
        <f>IF(V147="Y",IF(L147="Y"," "&amp;U147,"-"&amp;U147),IF(L147="M"," "&amp;P147,"-"&amp;P147))</f>
        <v> 00:11.13</v>
      </c>
      <c r="E147" s="13" t="s">
        <v>264</v>
      </c>
      <c r="G147" s="13" t="s">
        <v>2037</v>
      </c>
      <c r="I147" s="13" t="s">
        <v>457</v>
      </c>
      <c r="J147" s="13" t="s">
        <v>424</v>
      </c>
      <c r="K147" s="13" t="s">
        <v>113</v>
      </c>
      <c r="L147" s="13" t="s">
        <v>267</v>
      </c>
      <c r="M147" s="15" t="str">
        <f>IF(E147="F",K147,K147+0.0000028)</f>
        <v>00:11.13</v>
      </c>
      <c r="N147" s="15" t="str">
        <f>IF(L147="Y",M147*0.9942,M147)</f>
        <v>00:11.13</v>
      </c>
      <c r="O147" s="15" t="str">
        <f t="shared" si="58"/>
        <v>00:11.13</v>
      </c>
      <c r="P147" s="15" t="str">
        <f>IF(E147="F",O147,O147&amp;" f")</f>
        <v>00:11.13</v>
      </c>
      <c r="R147" s="15">
        <f>IF(E147="F",K147+0.0000028)</f>
        <v>0.00013161944444444444</v>
      </c>
      <c r="S147" s="15">
        <f>IF(L147="M",R147*1.0058399,R147)</f>
        <v>0.00013238808883805556</v>
      </c>
      <c r="T147" s="15" t="str">
        <f t="shared" si="62"/>
        <v>00:11.44</v>
      </c>
      <c r="U147" s="15" t="str">
        <f>IF(E147="F",T147,T147&amp;" f")</f>
        <v>00:11.44</v>
      </c>
      <c r="V147" s="16" t="s">
        <v>267</v>
      </c>
      <c r="W147" s="15" t="s">
        <v>1391</v>
      </c>
    </row>
    <row r="148" spans="4:23" ht="12.75">
      <c r="D148" s="13" t="str">
        <f>IF(V148="Y",IF(L148="Y"," "&amp;U148,"-"&amp;U148),IF(L148="M"," "&amp;P148,"-"&amp;P148))</f>
        <v> 00:11.15</v>
      </c>
      <c r="E148" s="13" t="s">
        <v>264</v>
      </c>
      <c r="G148" s="13" t="s">
        <v>2229</v>
      </c>
      <c r="H148" s="13" t="s">
        <v>275</v>
      </c>
      <c r="I148" s="13" t="s">
        <v>399</v>
      </c>
      <c r="J148" s="13" t="s">
        <v>1658</v>
      </c>
      <c r="K148" s="13" t="s">
        <v>1657</v>
      </c>
      <c r="L148" s="13" t="s">
        <v>267</v>
      </c>
      <c r="M148" s="15" t="str">
        <f>IF(E148="F",K148,K148+0.0000028)</f>
        <v>00:11.15</v>
      </c>
      <c r="N148" s="15" t="str">
        <f>IF(L148="Y",M148*0.9942,M148)</f>
        <v>00:11.15</v>
      </c>
      <c r="O148" s="15" t="str">
        <f t="shared" si="58"/>
        <v>00:11.15</v>
      </c>
      <c r="P148" s="15" t="str">
        <f>IF(E148="F",O148,O148&amp;" f")</f>
        <v>00:11.15</v>
      </c>
      <c r="R148" s="15">
        <f>IF(E148="F",K148+0.0000028)</f>
        <v>0.00013185092592592592</v>
      </c>
      <c r="S148" s="15">
        <f>IF(L148="M",R148*1.0058399,R148)</f>
        <v>0.00013262092214824073</v>
      </c>
      <c r="T148" s="15" t="str">
        <f t="shared" si="62"/>
        <v>00:11.46</v>
      </c>
      <c r="U148" s="15" t="str">
        <f>IF(E148="F",T148,T148&amp;" f")</f>
        <v>00:11.46</v>
      </c>
      <c r="V148" s="16" t="s">
        <v>267</v>
      </c>
      <c r="W148" s="15" t="s">
        <v>1391</v>
      </c>
    </row>
    <row r="149" spans="22:23" ht="12.75">
      <c r="V149" s="16"/>
      <c r="W149" s="15"/>
    </row>
    <row r="150" spans="1:23" ht="12.75">
      <c r="A150" s="13" t="s">
        <v>1353</v>
      </c>
      <c r="C150" s="13" t="s">
        <v>533</v>
      </c>
      <c r="D150" s="13" t="str">
        <f aca="true" t="shared" si="74" ref="D150:D155">IF(V150="Y",IF(L150="Y"," "&amp;U150,"-"&amp;U150),IF(L150="M"," "&amp;P150,"-"&amp;P150))</f>
        <v> 00:10.94 f</v>
      </c>
      <c r="G150" s="13" t="s">
        <v>1840</v>
      </c>
      <c r="H150" s="13" t="s">
        <v>543</v>
      </c>
      <c r="I150" s="13" t="s">
        <v>357</v>
      </c>
      <c r="J150" s="13" t="s">
        <v>1469</v>
      </c>
      <c r="K150" s="13" t="s">
        <v>1583</v>
      </c>
      <c r="L150" s="13" t="s">
        <v>267</v>
      </c>
      <c r="M150" s="15">
        <f aca="true" t="shared" si="75" ref="M150:M155">IF(E150="F",K150,K150+0.0000028)</f>
        <v>0.00012664259259259256</v>
      </c>
      <c r="N150" s="15">
        <f aca="true" t="shared" si="76" ref="N150:N155">IF(L150="Y",M150*0.9942,M150)</f>
        <v>0.00012664259259259256</v>
      </c>
      <c r="O150" s="15" t="str">
        <f t="shared" si="58"/>
        <v>00:10.94</v>
      </c>
      <c r="P150" s="15" t="str">
        <f aca="true" t="shared" si="77" ref="P150:P155">IF(E150="F",O150,O150&amp;" f")</f>
        <v>00:10.94 f</v>
      </c>
      <c r="R150" s="15" t="b">
        <f aca="true" t="shared" si="78" ref="R150:R155">IF(E150="F",K150+0.0000028)</f>
        <v>0</v>
      </c>
      <c r="S150" s="15">
        <f aca="true" t="shared" si="79" ref="S150:S155">IF(L150="M",R150*1.0058399,R150)</f>
        <v>0</v>
      </c>
      <c r="T150" s="15" t="str">
        <f t="shared" si="62"/>
        <v>00:00.00</v>
      </c>
      <c r="U150" s="15" t="str">
        <f aca="true" t="shared" si="80" ref="U150:U155">IF(E150="F",T150,T150&amp;" f")</f>
        <v>00:00.00 f</v>
      </c>
      <c r="V150" s="16" t="s">
        <v>267</v>
      </c>
      <c r="W150" s="15"/>
    </row>
    <row r="151" spans="3:23" ht="12.75">
      <c r="C151" s="13" t="s">
        <v>534</v>
      </c>
      <c r="D151" s="13" t="str">
        <f t="shared" si="74"/>
        <v> 00:11.14 f</v>
      </c>
      <c r="G151" s="13" t="s">
        <v>2069</v>
      </c>
      <c r="H151" s="13" t="s">
        <v>275</v>
      </c>
      <c r="I151" s="13" t="s">
        <v>409</v>
      </c>
      <c r="J151" s="13" t="s">
        <v>2090</v>
      </c>
      <c r="K151" s="13" t="s">
        <v>2150</v>
      </c>
      <c r="L151" s="13" t="s">
        <v>267</v>
      </c>
      <c r="M151" s="15">
        <f t="shared" si="75"/>
        <v>0.0001289574074074074</v>
      </c>
      <c r="N151" s="15">
        <f t="shared" si="76"/>
        <v>0.0001289574074074074</v>
      </c>
      <c r="O151" s="15" t="str">
        <f t="shared" si="58"/>
        <v>00:11.14</v>
      </c>
      <c r="P151" s="15" t="str">
        <f t="shared" si="77"/>
        <v>00:11.14 f</v>
      </c>
      <c r="R151" s="15" t="b">
        <f t="shared" si="78"/>
        <v>0</v>
      </c>
      <c r="S151" s="15">
        <f t="shared" si="79"/>
        <v>0</v>
      </c>
      <c r="T151" s="15" t="str">
        <f t="shared" si="62"/>
        <v>00:00.00</v>
      </c>
      <c r="U151" s="15" t="str">
        <f t="shared" si="80"/>
        <v>00:00.00 f</v>
      </c>
      <c r="V151" s="16" t="s">
        <v>267</v>
      </c>
      <c r="W151" s="15"/>
    </row>
    <row r="152" spans="3:23" ht="12.75">
      <c r="C152" s="13" t="s">
        <v>535</v>
      </c>
      <c r="D152" s="13" t="str">
        <f t="shared" si="74"/>
        <v> 00:11.14 f</v>
      </c>
      <c r="G152" s="13" t="s">
        <v>2072</v>
      </c>
      <c r="H152" s="13" t="s">
        <v>275</v>
      </c>
      <c r="I152" s="13" t="s">
        <v>412</v>
      </c>
      <c r="J152" s="13" t="s">
        <v>1915</v>
      </c>
      <c r="K152" s="13" t="s">
        <v>2150</v>
      </c>
      <c r="L152" s="13" t="s">
        <v>267</v>
      </c>
      <c r="M152" s="15">
        <f t="shared" si="75"/>
        <v>0.0001289574074074074</v>
      </c>
      <c r="N152" s="15">
        <f t="shared" si="76"/>
        <v>0.0001289574074074074</v>
      </c>
      <c r="O152" s="15" t="str">
        <f t="shared" si="58"/>
        <v>00:11.14</v>
      </c>
      <c r="P152" s="15" t="str">
        <f t="shared" si="77"/>
        <v>00:11.14 f</v>
      </c>
      <c r="R152" s="15" t="b">
        <f t="shared" si="78"/>
        <v>0</v>
      </c>
      <c r="S152" s="15">
        <f t="shared" si="79"/>
        <v>0</v>
      </c>
      <c r="T152" s="15" t="str">
        <f t="shared" si="62"/>
        <v>00:00.00</v>
      </c>
      <c r="U152" s="15" t="str">
        <f t="shared" si="80"/>
        <v>00:00.00 f</v>
      </c>
      <c r="V152" s="16" t="s">
        <v>267</v>
      </c>
      <c r="W152" s="15"/>
    </row>
    <row r="153" spans="3:23" ht="12.75">
      <c r="C153" s="13" t="s">
        <v>536</v>
      </c>
      <c r="D153" s="13" t="str">
        <f t="shared" si="74"/>
        <v> 00:11.24 f</v>
      </c>
      <c r="G153" s="13" t="s">
        <v>1329</v>
      </c>
      <c r="I153" s="13" t="s">
        <v>351</v>
      </c>
      <c r="J153" s="13" t="s">
        <v>1117</v>
      </c>
      <c r="K153" s="13" t="s">
        <v>1272</v>
      </c>
      <c r="L153" s="13" t="s">
        <v>267</v>
      </c>
      <c r="M153" s="15">
        <f t="shared" si="75"/>
        <v>0.0001301148148148148</v>
      </c>
      <c r="N153" s="15">
        <f t="shared" si="76"/>
        <v>0.0001301148148148148</v>
      </c>
      <c r="O153" s="15" t="str">
        <f t="shared" si="58"/>
        <v>00:11.24</v>
      </c>
      <c r="P153" s="15" t="str">
        <f t="shared" si="77"/>
        <v>00:11.24 f</v>
      </c>
      <c r="R153" s="15" t="b">
        <f t="shared" si="78"/>
        <v>0</v>
      </c>
      <c r="S153" s="15">
        <f t="shared" si="79"/>
        <v>0</v>
      </c>
      <c r="T153" s="15" t="str">
        <f t="shared" si="62"/>
        <v>00:00.00</v>
      </c>
      <c r="U153" s="15" t="str">
        <f t="shared" si="80"/>
        <v>00:00.00 f</v>
      </c>
      <c r="V153" s="16" t="s">
        <v>267</v>
      </c>
      <c r="W153" s="15"/>
    </row>
    <row r="154" spans="3:23" ht="12.75">
      <c r="C154" s="13" t="s">
        <v>537</v>
      </c>
      <c r="D154" s="13" t="str">
        <f t="shared" si="74"/>
        <v> 00:11.24 f</v>
      </c>
      <c r="G154" s="13" t="s">
        <v>609</v>
      </c>
      <c r="H154" s="13" t="s">
        <v>275</v>
      </c>
      <c r="I154" s="13" t="s">
        <v>346</v>
      </c>
      <c r="J154" s="13" t="s">
        <v>1128</v>
      </c>
      <c r="K154" s="13" t="s">
        <v>1272</v>
      </c>
      <c r="L154" s="13" t="s">
        <v>267</v>
      </c>
      <c r="M154" s="15">
        <f t="shared" si="75"/>
        <v>0.0001301148148148148</v>
      </c>
      <c r="N154" s="15">
        <f t="shared" si="76"/>
        <v>0.0001301148148148148</v>
      </c>
      <c r="O154" s="15" t="str">
        <f t="shared" si="58"/>
        <v>00:11.24</v>
      </c>
      <c r="P154" s="15" t="str">
        <f t="shared" si="77"/>
        <v>00:11.24 f</v>
      </c>
      <c r="R154" s="15" t="b">
        <f t="shared" si="78"/>
        <v>0</v>
      </c>
      <c r="S154" s="15">
        <f t="shared" si="79"/>
        <v>0</v>
      </c>
      <c r="T154" s="15" t="str">
        <f t="shared" si="62"/>
        <v>00:00.00</v>
      </c>
      <c r="U154" s="15" t="str">
        <f t="shared" si="80"/>
        <v>00:00.00 f</v>
      </c>
      <c r="V154" s="16" t="s">
        <v>267</v>
      </c>
      <c r="W154" s="15"/>
    </row>
    <row r="155" spans="3:23" ht="12.75">
      <c r="C155" s="13" t="s">
        <v>538</v>
      </c>
      <c r="D155" s="13" t="str">
        <f t="shared" si="74"/>
        <v> 00:11.24 f</v>
      </c>
      <c r="G155" s="13" t="s">
        <v>1560</v>
      </c>
      <c r="H155" s="13" t="s">
        <v>275</v>
      </c>
      <c r="I155" s="13" t="s">
        <v>335</v>
      </c>
      <c r="J155" s="13" t="s">
        <v>1238</v>
      </c>
      <c r="K155" s="13" t="s">
        <v>1272</v>
      </c>
      <c r="L155" s="13" t="s">
        <v>267</v>
      </c>
      <c r="M155" s="15">
        <f t="shared" si="75"/>
        <v>0.0001301148148148148</v>
      </c>
      <c r="N155" s="15">
        <f t="shared" si="76"/>
        <v>0.0001301148148148148</v>
      </c>
      <c r="O155" s="15" t="str">
        <f t="shared" si="58"/>
        <v>00:11.24</v>
      </c>
      <c r="P155" s="15" t="str">
        <f t="shared" si="77"/>
        <v>00:11.24 f</v>
      </c>
      <c r="R155" s="15" t="b">
        <f t="shared" si="78"/>
        <v>0</v>
      </c>
      <c r="S155" s="15">
        <f t="shared" si="79"/>
        <v>0</v>
      </c>
      <c r="T155" s="15" t="str">
        <f t="shared" si="62"/>
        <v>00:00.00</v>
      </c>
      <c r="U155" s="15" t="str">
        <f t="shared" si="80"/>
        <v>00:00.00 f</v>
      </c>
      <c r="V155" s="16" t="s">
        <v>267</v>
      </c>
      <c r="W155" s="15"/>
    </row>
    <row r="156" spans="22:23" ht="12.75">
      <c r="V156" s="16"/>
      <c r="W156" s="15"/>
    </row>
    <row r="157" spans="1:23" ht="12.75">
      <c r="A157" s="13" t="s">
        <v>503</v>
      </c>
      <c r="B157" s="14">
        <v>10</v>
      </c>
      <c r="C157" s="13" t="s">
        <v>533</v>
      </c>
      <c r="D157" s="13" t="str">
        <f aca="true" t="shared" si="81" ref="D157:D171">IF(V157="Y",IF(L157="Y"," "&amp;U157,"-"&amp;U157),IF(L157="M"," "&amp;P157,"-"&amp;P157))</f>
        <v> 01:52.85</v>
      </c>
      <c r="E157" s="13" t="s">
        <v>264</v>
      </c>
      <c r="G157" s="13" t="s">
        <v>427</v>
      </c>
      <c r="H157" s="13">
        <v>11</v>
      </c>
      <c r="I157" s="13" t="s">
        <v>331</v>
      </c>
      <c r="J157" s="13" t="s">
        <v>256</v>
      </c>
      <c r="K157" s="13" t="s">
        <v>260</v>
      </c>
      <c r="L157" s="13" t="s">
        <v>267</v>
      </c>
      <c r="M157" s="15" t="str">
        <f aca="true" t="shared" si="82" ref="M157:M179">IF(E157="F",K157,K157+0.0000016)</f>
        <v>01:52.85</v>
      </c>
      <c r="N157" s="15" t="str">
        <f aca="true" t="shared" si="83" ref="N157:N171">IF(L157="Y",M157*0.9942,M157)</f>
        <v>01:52.85</v>
      </c>
      <c r="O157" s="15" t="str">
        <f aca="true" t="shared" si="84" ref="O157:O181">+TEXT(N157,"mm:ss.00")</f>
        <v>01:52.85</v>
      </c>
      <c r="P157" s="15" t="str">
        <f aca="true" t="shared" si="85" ref="P157:P179">IF(E157="F",O157,O157&amp;" f")</f>
        <v>01:52.85</v>
      </c>
      <c r="R157" s="15">
        <f aca="true" t="shared" si="86" ref="R157:R179">IF(E157="F",K157+0.0000016)</f>
        <v>0.0013077342592592593</v>
      </c>
      <c r="S157" s="15">
        <f>IF(L157="M",R157*1.0058399,R157)</f>
        <v>0.0013153712965599076</v>
      </c>
      <c r="T157" s="15" t="str">
        <f aca="true" t="shared" si="87" ref="T157:T181">+TEXT(S157,"mm:ss.00")</f>
        <v>01:53.65</v>
      </c>
      <c r="U157" s="15" t="str">
        <f aca="true" t="shared" si="88" ref="U157:U179">IF(E157="F",T157,T157&amp;" f")</f>
        <v>01:53.65</v>
      </c>
      <c r="V157" s="13" t="s">
        <v>267</v>
      </c>
      <c r="W157" s="15"/>
    </row>
    <row r="158" spans="2:23" ht="12.75">
      <c r="B158" s="14">
        <v>8</v>
      </c>
      <c r="C158" s="13" t="s">
        <v>534</v>
      </c>
      <c r="D158" s="13" t="str">
        <f t="shared" si="81"/>
        <v> 01:54.12</v>
      </c>
      <c r="E158" s="13" t="s">
        <v>264</v>
      </c>
      <c r="G158" s="13" t="s">
        <v>565</v>
      </c>
      <c r="H158" s="13" t="s">
        <v>543</v>
      </c>
      <c r="I158" s="13" t="s">
        <v>325</v>
      </c>
      <c r="J158" s="13" t="s">
        <v>497</v>
      </c>
      <c r="K158" s="13" t="s">
        <v>496</v>
      </c>
      <c r="L158" s="13" t="s">
        <v>267</v>
      </c>
      <c r="M158" s="15" t="str">
        <f t="shared" si="82"/>
        <v>01:54.12</v>
      </c>
      <c r="N158" s="15" t="str">
        <f t="shared" si="83"/>
        <v>01:54.12</v>
      </c>
      <c r="O158" s="15" t="str">
        <f t="shared" si="84"/>
        <v>01:54.12</v>
      </c>
      <c r="P158" s="15" t="str">
        <f t="shared" si="85"/>
        <v>01:54.12</v>
      </c>
      <c r="R158" s="15">
        <f t="shared" si="86"/>
        <v>0.0013224333333333334</v>
      </c>
      <c r="S158" s="15">
        <f aca="true" t="shared" si="89" ref="S158:S175">IF(L158="M",R158*1.0058399,R158)</f>
        <v>0.0013301562117566668</v>
      </c>
      <c r="T158" s="15" t="str">
        <f t="shared" si="87"/>
        <v>01:54.93</v>
      </c>
      <c r="U158" s="15" t="str">
        <f t="shared" si="88"/>
        <v>01:54.93</v>
      </c>
      <c r="V158" s="13" t="s">
        <v>267</v>
      </c>
      <c r="W158" s="15"/>
    </row>
    <row r="159" spans="2:23" ht="12.75">
      <c r="B159" s="14">
        <v>6</v>
      </c>
      <c r="C159" s="13" t="s">
        <v>535</v>
      </c>
      <c r="D159" s="13" t="str">
        <f t="shared" si="81"/>
        <v> 01:54.74</v>
      </c>
      <c r="E159" s="13" t="s">
        <v>264</v>
      </c>
      <c r="G159" s="13" t="s">
        <v>482</v>
      </c>
      <c r="H159" s="13">
        <v>11</v>
      </c>
      <c r="I159" s="13" t="s">
        <v>324</v>
      </c>
      <c r="J159" s="13" t="s">
        <v>664</v>
      </c>
      <c r="K159" s="13" t="s">
        <v>663</v>
      </c>
      <c r="L159" s="13" t="s">
        <v>267</v>
      </c>
      <c r="M159" s="15" t="str">
        <f t="shared" si="82"/>
        <v>01:54.74</v>
      </c>
      <c r="N159" s="15" t="str">
        <f t="shared" si="83"/>
        <v>01:54.74</v>
      </c>
      <c r="O159" s="15" t="str">
        <f t="shared" si="84"/>
        <v>01:54.74</v>
      </c>
      <c r="P159" s="15" t="str">
        <f t="shared" si="85"/>
        <v>01:54.74</v>
      </c>
      <c r="R159" s="15">
        <f t="shared" si="86"/>
        <v>0.001329609259259259</v>
      </c>
      <c r="S159" s="15">
        <f>IF(L159="M",R159*1.0058399,R159)</f>
        <v>0.0013373740443724071</v>
      </c>
      <c r="T159" s="15" t="str">
        <f t="shared" si="87"/>
        <v>01:55.55</v>
      </c>
      <c r="U159" s="15" t="str">
        <f t="shared" si="88"/>
        <v>01:55.55</v>
      </c>
      <c r="V159" s="13" t="s">
        <v>267</v>
      </c>
      <c r="W159" s="15"/>
    </row>
    <row r="160" spans="2:23" ht="12.75">
      <c r="B160" s="14">
        <v>4</v>
      </c>
      <c r="C160" s="13" t="s">
        <v>536</v>
      </c>
      <c r="D160" s="13" t="str">
        <f t="shared" si="81"/>
        <v> 01:55.10</v>
      </c>
      <c r="E160" s="13" t="s">
        <v>264</v>
      </c>
      <c r="G160" s="13" t="s">
        <v>474</v>
      </c>
      <c r="H160" s="13" t="s">
        <v>543</v>
      </c>
      <c r="I160" s="13" t="s">
        <v>324</v>
      </c>
      <c r="J160" s="13" t="s">
        <v>2188</v>
      </c>
      <c r="K160" s="13" t="s">
        <v>114</v>
      </c>
      <c r="L160" s="13" t="s">
        <v>267</v>
      </c>
      <c r="M160" s="15" t="str">
        <f t="shared" si="82"/>
        <v>01:55.10</v>
      </c>
      <c r="N160" s="15" t="str">
        <f t="shared" si="83"/>
        <v>01:55.10</v>
      </c>
      <c r="O160" s="15" t="str">
        <f t="shared" si="84"/>
        <v>01:55.10</v>
      </c>
      <c r="P160" s="15" t="str">
        <f t="shared" si="85"/>
        <v>01:55.10</v>
      </c>
      <c r="R160" s="15">
        <f t="shared" si="86"/>
        <v>0.001333775925925926</v>
      </c>
      <c r="S160" s="15">
        <f t="shared" si="89"/>
        <v>0.0013415650439557408</v>
      </c>
      <c r="T160" s="15" t="str">
        <f t="shared" si="87"/>
        <v>01:55.91</v>
      </c>
      <c r="U160" s="15" t="str">
        <f t="shared" si="88"/>
        <v>01:55.91</v>
      </c>
      <c r="V160" s="13" t="s">
        <v>267</v>
      </c>
      <c r="W160" s="15"/>
    </row>
    <row r="161" spans="2:23" ht="12.75">
      <c r="B161" s="14">
        <v>2</v>
      </c>
      <c r="C161" s="13" t="s">
        <v>537</v>
      </c>
      <c r="D161" s="13" t="str">
        <f t="shared" si="81"/>
        <v> 01:55.11</v>
      </c>
      <c r="E161" s="13" t="s">
        <v>264</v>
      </c>
      <c r="G161" s="13" t="s">
        <v>469</v>
      </c>
      <c r="H161" s="13">
        <v>12</v>
      </c>
      <c r="I161" s="13" t="s">
        <v>402</v>
      </c>
      <c r="J161" s="13" t="s">
        <v>1784</v>
      </c>
      <c r="K161" s="13" t="s">
        <v>1806</v>
      </c>
      <c r="L161" s="13" t="s">
        <v>267</v>
      </c>
      <c r="M161" s="15" t="str">
        <f t="shared" si="82"/>
        <v>01:55.11</v>
      </c>
      <c r="N161" s="15" t="str">
        <f t="shared" si="83"/>
        <v>01:55.11</v>
      </c>
      <c r="O161" s="15" t="str">
        <f t="shared" si="84"/>
        <v>01:55.11</v>
      </c>
      <c r="P161" s="15" t="str">
        <f t="shared" si="85"/>
        <v>01:55.11</v>
      </c>
      <c r="R161" s="15">
        <f t="shared" si="86"/>
        <v>0.0013338916666666666</v>
      </c>
      <c r="S161" s="15">
        <f>IF(L161="M",R161*1.0058399,R161)</f>
        <v>0.0013416814606108333</v>
      </c>
      <c r="T161" s="15" t="str">
        <f t="shared" si="87"/>
        <v>01:55.92</v>
      </c>
      <c r="U161" s="15" t="str">
        <f t="shared" si="88"/>
        <v>01:55.92</v>
      </c>
      <c r="V161" s="13" t="s">
        <v>267</v>
      </c>
      <c r="W161" s="15"/>
    </row>
    <row r="162" spans="2:23" ht="12.75">
      <c r="B162" s="14">
        <v>1</v>
      </c>
      <c r="C162" s="13" t="s">
        <v>538</v>
      </c>
      <c r="D162" s="13" t="str">
        <f t="shared" si="81"/>
        <v> 01:55.35</v>
      </c>
      <c r="E162" s="13" t="s">
        <v>264</v>
      </c>
      <c r="G162" s="13" t="s">
        <v>484</v>
      </c>
      <c r="H162" s="13">
        <v>11</v>
      </c>
      <c r="I162" s="13" t="s">
        <v>477</v>
      </c>
      <c r="J162" s="13" t="s">
        <v>87</v>
      </c>
      <c r="K162" s="13" t="s">
        <v>115</v>
      </c>
      <c r="L162" s="13" t="s">
        <v>267</v>
      </c>
      <c r="M162" s="15" t="str">
        <f t="shared" si="82"/>
        <v>01:55.35</v>
      </c>
      <c r="N162" s="15" t="str">
        <f t="shared" si="83"/>
        <v>01:55.35</v>
      </c>
      <c r="O162" s="15" t="str">
        <f t="shared" si="84"/>
        <v>01:55.35</v>
      </c>
      <c r="P162" s="15" t="str">
        <f t="shared" si="85"/>
        <v>01:55.35</v>
      </c>
      <c r="R162" s="15">
        <f t="shared" si="86"/>
        <v>0.0013366694444444443</v>
      </c>
      <c r="S162" s="15">
        <f>IF(L162="M",R162*1.0058399,R162)</f>
        <v>0.0013444754603330555</v>
      </c>
      <c r="T162" s="15" t="str">
        <f t="shared" si="87"/>
        <v>01:56.16</v>
      </c>
      <c r="U162" s="15" t="str">
        <f t="shared" si="88"/>
        <v>01:56.16</v>
      </c>
      <c r="V162" s="13" t="s">
        <v>267</v>
      </c>
      <c r="W162" s="15"/>
    </row>
    <row r="163" spans="3:23" ht="12.75">
      <c r="C163" s="13" t="s">
        <v>539</v>
      </c>
      <c r="D163" s="13" t="str">
        <f>IF(V163="Y",IF(L163="Y"," "&amp;U163,"-"&amp;U163),IF(L163="M"," "&amp;P163,"-"&amp;P163))</f>
        <v> 01:56.43</v>
      </c>
      <c r="E163" s="13" t="s">
        <v>264</v>
      </c>
      <c r="G163" s="13" t="s">
        <v>611</v>
      </c>
      <c r="H163" s="13" t="s">
        <v>543</v>
      </c>
      <c r="I163" s="13" t="s">
        <v>358</v>
      </c>
      <c r="J163" s="13" t="s">
        <v>1790</v>
      </c>
      <c r="K163" s="13" t="s">
        <v>1807</v>
      </c>
      <c r="L163" s="13" t="s">
        <v>267</v>
      </c>
      <c r="M163" s="15" t="str">
        <f t="shared" si="82"/>
        <v>01:56.43</v>
      </c>
      <c r="N163" s="15" t="str">
        <f>IF(L163="Y",M163*0.9942,M163)</f>
        <v>01:56.43</v>
      </c>
      <c r="O163" s="15" t="str">
        <f t="shared" si="84"/>
        <v>01:56.43</v>
      </c>
      <c r="P163" s="15" t="str">
        <f t="shared" si="85"/>
        <v>01:56.43</v>
      </c>
      <c r="R163" s="15">
        <f t="shared" si="86"/>
        <v>0.0013491694444444447</v>
      </c>
      <c r="S163" s="15">
        <f t="shared" si="89"/>
        <v>0.0013570484590830559</v>
      </c>
      <c r="T163" s="15" t="str">
        <f t="shared" si="87"/>
        <v>01:57.25</v>
      </c>
      <c r="U163" s="15" t="str">
        <f t="shared" si="88"/>
        <v>01:57.25</v>
      </c>
      <c r="V163" s="13" t="s">
        <v>267</v>
      </c>
      <c r="W163" s="15"/>
    </row>
    <row r="164" spans="3:23" ht="12.75">
      <c r="C164" s="13" t="s">
        <v>540</v>
      </c>
      <c r="D164" s="13" t="str">
        <f t="shared" si="81"/>
        <v> 01:56.52</v>
      </c>
      <c r="E164" s="13" t="s">
        <v>264</v>
      </c>
      <c r="G164" s="13" t="s">
        <v>348</v>
      </c>
      <c r="H164" s="13" t="s">
        <v>275</v>
      </c>
      <c r="I164" s="13" t="s">
        <v>324</v>
      </c>
      <c r="J164" s="13" t="s">
        <v>1485</v>
      </c>
      <c r="K164" s="13" t="s">
        <v>1490</v>
      </c>
      <c r="L164" s="13" t="s">
        <v>267</v>
      </c>
      <c r="M164" s="15" t="str">
        <f t="shared" si="82"/>
        <v>01:56.52</v>
      </c>
      <c r="N164" s="15" t="str">
        <f t="shared" si="83"/>
        <v>01:56.52</v>
      </c>
      <c r="O164" s="15" t="str">
        <f t="shared" si="84"/>
        <v>01:56.52</v>
      </c>
      <c r="P164" s="15" t="str">
        <f t="shared" si="85"/>
        <v>01:56.52</v>
      </c>
      <c r="R164" s="15">
        <f t="shared" si="86"/>
        <v>0.0013502111111111112</v>
      </c>
      <c r="S164" s="15">
        <f t="shared" si="89"/>
        <v>0.001358096208978889</v>
      </c>
      <c r="T164" s="15" t="str">
        <f t="shared" si="87"/>
        <v>01:57.34</v>
      </c>
      <c r="U164" s="15" t="str">
        <f t="shared" si="88"/>
        <v>01:57.34</v>
      </c>
      <c r="V164" s="13" t="s">
        <v>267</v>
      </c>
      <c r="W164" s="15"/>
    </row>
    <row r="165" spans="3:23" ht="12.75">
      <c r="C165" s="13" t="s">
        <v>541</v>
      </c>
      <c r="D165" s="13" t="str">
        <f t="shared" si="81"/>
        <v> 01:56.58</v>
      </c>
      <c r="E165" s="13" t="s">
        <v>264</v>
      </c>
      <c r="G165" s="13" t="s">
        <v>349</v>
      </c>
      <c r="H165" s="13">
        <v>12</v>
      </c>
      <c r="I165" s="13" t="s">
        <v>350</v>
      </c>
      <c r="J165" s="13" t="s">
        <v>88</v>
      </c>
      <c r="K165" s="13" t="s">
        <v>116</v>
      </c>
      <c r="L165" s="13" t="s">
        <v>267</v>
      </c>
      <c r="M165" s="15" t="str">
        <f t="shared" si="82"/>
        <v>01:56.58</v>
      </c>
      <c r="N165" s="15" t="str">
        <f t="shared" si="83"/>
        <v>01:56.58</v>
      </c>
      <c r="O165" s="15" t="str">
        <f t="shared" si="84"/>
        <v>01:56.58</v>
      </c>
      <c r="P165" s="15" t="str">
        <f t="shared" si="85"/>
        <v>01:56.58</v>
      </c>
      <c r="R165" s="15">
        <f t="shared" si="86"/>
        <v>0.0013509055555555557</v>
      </c>
      <c r="S165" s="15">
        <f>IF(L165="M",R165*1.0058399,R165)</f>
        <v>0.0013587947089094446</v>
      </c>
      <c r="T165" s="15" t="str">
        <f t="shared" si="87"/>
        <v>01:57.40</v>
      </c>
      <c r="U165" s="15" t="str">
        <f t="shared" si="88"/>
        <v>01:57.40</v>
      </c>
      <c r="V165" s="13" t="s">
        <v>267</v>
      </c>
      <c r="W165" s="15"/>
    </row>
    <row r="166" spans="3:23" ht="12.75">
      <c r="C166" s="13" t="s">
        <v>542</v>
      </c>
      <c r="D166" s="13" t="str">
        <f>IF(V166="Y",IF(L166="Y"," "&amp;U166,"-"&amp;U166),IF(L166="M"," "&amp;P166,"-"&amp;P166))</f>
        <v> 01:57.07</v>
      </c>
      <c r="E166" s="13" t="s">
        <v>264</v>
      </c>
      <c r="G166" s="13" t="s">
        <v>2118</v>
      </c>
      <c r="I166" s="13" t="s">
        <v>324</v>
      </c>
      <c r="J166" s="13" t="s">
        <v>1483</v>
      </c>
      <c r="K166" s="13" t="s">
        <v>1491</v>
      </c>
      <c r="L166" s="13" t="s">
        <v>267</v>
      </c>
      <c r="M166" s="15" t="str">
        <f t="shared" si="82"/>
        <v>01:57.07</v>
      </c>
      <c r="N166" s="15" t="str">
        <f>IF(L166="Y",M166*0.9942,M166)</f>
        <v>01:57.07</v>
      </c>
      <c r="O166" s="15" t="str">
        <f t="shared" si="84"/>
        <v>01:57.07</v>
      </c>
      <c r="P166" s="15" t="str">
        <f t="shared" si="85"/>
        <v>01:57.07</v>
      </c>
      <c r="R166" s="15">
        <f t="shared" si="86"/>
        <v>0.001356576851851852</v>
      </c>
      <c r="S166" s="15">
        <f t="shared" si="89"/>
        <v>0.0013644991250089816</v>
      </c>
      <c r="T166" s="15" t="str">
        <f t="shared" si="87"/>
        <v>01:57.89</v>
      </c>
      <c r="U166" s="15" t="str">
        <f t="shared" si="88"/>
        <v>01:57.89</v>
      </c>
      <c r="V166" s="13" t="s">
        <v>267</v>
      </c>
      <c r="W166" s="15"/>
    </row>
    <row r="167" spans="3:23" ht="12.75">
      <c r="C167" s="13" t="s">
        <v>543</v>
      </c>
      <c r="D167" s="13" t="str">
        <f>IF(V167="Y",IF(L167="Y"," "&amp;U167,"-"&amp;U167),IF(L167="M"," "&amp;P167,"-"&amp;P167))</f>
        <v> 01:57.62</v>
      </c>
      <c r="E167" s="13" t="s">
        <v>264</v>
      </c>
      <c r="G167" s="13" t="s">
        <v>1878</v>
      </c>
      <c r="H167" s="13" t="s">
        <v>275</v>
      </c>
      <c r="I167" s="13" t="s">
        <v>491</v>
      </c>
      <c r="J167" s="13" t="s">
        <v>90</v>
      </c>
      <c r="K167" s="13" t="s">
        <v>117</v>
      </c>
      <c r="L167" s="13" t="s">
        <v>267</v>
      </c>
      <c r="M167" s="15" t="str">
        <f>IF(E167="F",K167,K167+0.0000016)</f>
        <v>01:57.62</v>
      </c>
      <c r="N167" s="15" t="str">
        <f>IF(L167="Y",M167*0.9942,M167)</f>
        <v>01:57.62</v>
      </c>
      <c r="O167" s="15" t="str">
        <f t="shared" si="84"/>
        <v>01:57.62</v>
      </c>
      <c r="P167" s="15" t="str">
        <f>IF(E167="F",O167,O167&amp;" f")</f>
        <v>01:57.62</v>
      </c>
      <c r="R167" s="15">
        <f>IF(E167="F",K167+0.0000016)</f>
        <v>0.0013629425925925926</v>
      </c>
      <c r="S167" s="15">
        <f aca="true" t="shared" si="90" ref="S167:S181">IF(L167="M",R167*1.0058399,R167)</f>
        <v>0.001370902041039074</v>
      </c>
      <c r="T167" s="15" t="str">
        <f t="shared" si="87"/>
        <v>01:58.45</v>
      </c>
      <c r="U167" s="15" t="str">
        <f>IF(E167="F",T167,T167&amp;" f")</f>
        <v>01:58.45</v>
      </c>
      <c r="V167" s="13" t="s">
        <v>267</v>
      </c>
      <c r="W167" s="15"/>
    </row>
    <row r="168" spans="3:23" ht="12.75">
      <c r="C168" s="13" t="s">
        <v>275</v>
      </c>
      <c r="D168" s="13" t="str">
        <f>IF(V168="Y",IF(L168="Y"," "&amp;U168,"-"&amp;U168),IF(L168="M"," "&amp;P168,"-"&amp;P168))</f>
        <v> 01:57.84</v>
      </c>
      <c r="E168" s="13" t="s">
        <v>264</v>
      </c>
      <c r="G168" s="13" t="s">
        <v>2231</v>
      </c>
      <c r="H168" s="13" t="s">
        <v>541</v>
      </c>
      <c r="I168" s="13" t="s">
        <v>351</v>
      </c>
      <c r="J168" s="13" t="s">
        <v>2232</v>
      </c>
      <c r="K168" s="13" t="s">
        <v>2233</v>
      </c>
      <c r="L168" s="13" t="s">
        <v>267</v>
      </c>
      <c r="M168" s="15" t="str">
        <f t="shared" si="82"/>
        <v>01:57.84</v>
      </c>
      <c r="N168" s="15" t="str">
        <f>IF(L168="Y",M168*0.9942,M168)</f>
        <v>01:57.84</v>
      </c>
      <c r="O168" s="15" t="str">
        <f t="shared" si="84"/>
        <v>01:57.84</v>
      </c>
      <c r="P168" s="15" t="str">
        <f t="shared" si="85"/>
        <v>01:57.84</v>
      </c>
      <c r="R168" s="15">
        <f t="shared" si="86"/>
        <v>0.0013654888888888887</v>
      </c>
      <c r="S168" s="15">
        <f t="shared" si="90"/>
        <v>0.0013734632074511109</v>
      </c>
      <c r="T168" s="15" t="str">
        <f t="shared" si="87"/>
        <v>01:58.67</v>
      </c>
      <c r="U168" s="15" t="str">
        <f t="shared" si="88"/>
        <v>01:58.67</v>
      </c>
      <c r="V168" s="13" t="s">
        <v>267</v>
      </c>
      <c r="W168" s="15"/>
    </row>
    <row r="169" spans="3:23" ht="12.75">
      <c r="C169" s="13" t="s">
        <v>544</v>
      </c>
      <c r="D169" s="13" t="str">
        <f>IF(V169="Y",IF(L169="Y"," "&amp;U169,"-"&amp;U169),IF(L169="M"," "&amp;P169,"-"&amp;P169))</f>
        <v> 01:58.03</v>
      </c>
      <c r="E169" s="13" t="s">
        <v>264</v>
      </c>
      <c r="G169" s="13" t="s">
        <v>2119</v>
      </c>
      <c r="H169" s="13" t="s">
        <v>543</v>
      </c>
      <c r="I169" s="13" t="s">
        <v>369</v>
      </c>
      <c r="J169" s="13" t="s">
        <v>2251</v>
      </c>
      <c r="K169" s="13" t="s">
        <v>2250</v>
      </c>
      <c r="L169" s="13" t="s">
        <v>267</v>
      </c>
      <c r="M169" s="15" t="str">
        <f t="shared" si="82"/>
        <v>01:58.03</v>
      </c>
      <c r="N169" s="15" t="str">
        <f>IF(L169="Y",M169*0.9942,M169)</f>
        <v>01:58.03</v>
      </c>
      <c r="O169" s="15" t="str">
        <f t="shared" si="84"/>
        <v>01:58.03</v>
      </c>
      <c r="P169" s="15" t="str">
        <f t="shared" si="85"/>
        <v>01:58.03</v>
      </c>
      <c r="R169" s="15">
        <f t="shared" si="86"/>
        <v>0.001367687962962963</v>
      </c>
      <c r="S169" s="15">
        <f>IF(L169="M",R169*1.0058399,R169)</f>
        <v>0.0013756751238978705</v>
      </c>
      <c r="T169" s="15" t="str">
        <f t="shared" si="87"/>
        <v>01:58.86</v>
      </c>
      <c r="U169" s="15" t="str">
        <f t="shared" si="88"/>
        <v>01:58.86</v>
      </c>
      <c r="V169" s="13" t="s">
        <v>267</v>
      </c>
      <c r="W169" s="15"/>
    </row>
    <row r="170" spans="3:23" ht="12.75">
      <c r="C170" s="13" t="s">
        <v>545</v>
      </c>
      <c r="D170" s="13" t="str">
        <f>IF(V170="Y",IF(L170="Y"," "&amp;U170,"-"&amp;U170),IF(L170="M"," "&amp;P170,"-"&amp;P170))</f>
        <v> 01:58.15</v>
      </c>
      <c r="E170" s="13" t="s">
        <v>264</v>
      </c>
      <c r="G170" s="13" t="s">
        <v>1651</v>
      </c>
      <c r="I170" s="13" t="s">
        <v>322</v>
      </c>
      <c r="J170" s="13" t="s">
        <v>1492</v>
      </c>
      <c r="K170" s="13" t="s">
        <v>1493</v>
      </c>
      <c r="L170" s="13" t="s">
        <v>267</v>
      </c>
      <c r="M170" s="15" t="str">
        <f t="shared" si="82"/>
        <v>01:58.15</v>
      </c>
      <c r="N170" s="15" t="str">
        <f>IF(L170="Y",M170*0.9942,M170)</f>
        <v>01:58.15</v>
      </c>
      <c r="O170" s="15" t="str">
        <f t="shared" si="84"/>
        <v>01:58.15</v>
      </c>
      <c r="P170" s="15" t="str">
        <f t="shared" si="85"/>
        <v>01:58.15</v>
      </c>
      <c r="R170" s="15">
        <f t="shared" si="86"/>
        <v>0.0013690768518518517</v>
      </c>
      <c r="S170" s="15">
        <f t="shared" si="89"/>
        <v>0.0013770721237589814</v>
      </c>
      <c r="T170" s="15" t="str">
        <f t="shared" si="87"/>
        <v>01:58.98</v>
      </c>
      <c r="U170" s="15" t="str">
        <f t="shared" si="88"/>
        <v>01:58.98</v>
      </c>
      <c r="V170" s="13" t="s">
        <v>267</v>
      </c>
      <c r="W170" s="15"/>
    </row>
    <row r="171" spans="3:23" ht="12.75">
      <c r="C171" s="13" t="s">
        <v>546</v>
      </c>
      <c r="D171" s="13" t="str">
        <f t="shared" si="81"/>
        <v> 01:58.24 f</v>
      </c>
      <c r="G171" s="13" t="s">
        <v>2094</v>
      </c>
      <c r="H171" s="13" t="s">
        <v>275</v>
      </c>
      <c r="I171" s="13" t="s">
        <v>409</v>
      </c>
      <c r="J171" s="13" t="s">
        <v>2090</v>
      </c>
      <c r="K171" s="13" t="s">
        <v>308</v>
      </c>
      <c r="L171" s="13" t="s">
        <v>267</v>
      </c>
      <c r="M171" s="15">
        <f t="shared" si="82"/>
        <v>0.0013684981481481482</v>
      </c>
      <c r="N171" s="15">
        <f t="shared" si="83"/>
        <v>0.0013684981481481482</v>
      </c>
      <c r="O171" s="15" t="str">
        <f t="shared" si="84"/>
        <v>01:58.24</v>
      </c>
      <c r="P171" s="15" t="str">
        <f t="shared" si="85"/>
        <v>01:58.24 f</v>
      </c>
      <c r="R171" s="15" t="b">
        <f t="shared" si="86"/>
        <v>0</v>
      </c>
      <c r="S171" s="15">
        <f t="shared" si="89"/>
        <v>0</v>
      </c>
      <c r="T171" s="15" t="str">
        <f t="shared" si="87"/>
        <v>00:00.00</v>
      </c>
      <c r="U171" s="15" t="str">
        <f t="shared" si="88"/>
        <v>00:00.00 f</v>
      </c>
      <c r="V171" s="13" t="s">
        <v>267</v>
      </c>
      <c r="W171" s="15"/>
    </row>
    <row r="172" spans="3:23" ht="12.75">
      <c r="C172" s="13" t="s">
        <v>547</v>
      </c>
      <c r="D172" s="13" t="str">
        <f aca="true" t="shared" si="91" ref="D172:D181">IF(V172="Y",IF(L172="Y"," "&amp;U172,"-"&amp;U172),IF(L172="M"," "&amp;P172,"-"&amp;P172))</f>
        <v> 01:58.36</v>
      </c>
      <c r="E172" s="13" t="s">
        <v>264</v>
      </c>
      <c r="G172" s="13" t="s">
        <v>522</v>
      </c>
      <c r="H172" s="13" t="s">
        <v>275</v>
      </c>
      <c r="I172" s="13" t="s">
        <v>398</v>
      </c>
      <c r="J172" s="13" t="s">
        <v>1169</v>
      </c>
      <c r="K172" s="13" t="s">
        <v>1949</v>
      </c>
      <c r="L172" s="13" t="s">
        <v>267</v>
      </c>
      <c r="M172" s="15" t="str">
        <f>IF(E172="F",K172,K172+0.0000016)</f>
        <v>01:58.36</v>
      </c>
      <c r="N172" s="15" t="str">
        <f aca="true" t="shared" si="92" ref="N172:N181">IF(L172="Y",M172*0.9942,M172)</f>
        <v>01:58.36</v>
      </c>
      <c r="O172" s="15" t="str">
        <f t="shared" si="84"/>
        <v>01:58.36</v>
      </c>
      <c r="P172" s="15" t="str">
        <f>IF(E172="F",O172,O172&amp;" f")</f>
        <v>01:58.36</v>
      </c>
      <c r="R172" s="15">
        <f>IF(E172="F",K172+0.0000016)</f>
        <v>0.0013715074074074074</v>
      </c>
      <c r="S172" s="15">
        <f t="shared" si="89"/>
        <v>0.001379516873515926</v>
      </c>
      <c r="T172" s="15" t="str">
        <f t="shared" si="87"/>
        <v>01:59.19</v>
      </c>
      <c r="U172" s="15" t="str">
        <f>IF(E172="F",T172,T172&amp;" f")</f>
        <v>01:59.19</v>
      </c>
      <c r="V172" s="13" t="s">
        <v>267</v>
      </c>
      <c r="W172" s="15"/>
    </row>
    <row r="173" spans="3:23" ht="12.75">
      <c r="C173" s="13" t="s">
        <v>548</v>
      </c>
      <c r="D173" s="13" t="str">
        <f t="shared" si="91"/>
        <v> 01:58.43</v>
      </c>
      <c r="E173" s="13" t="s">
        <v>264</v>
      </c>
      <c r="G173" s="13" t="s">
        <v>1133</v>
      </c>
      <c r="H173" s="13" t="s">
        <v>542</v>
      </c>
      <c r="I173" s="13" t="s">
        <v>377</v>
      </c>
      <c r="J173" s="13" t="s">
        <v>83</v>
      </c>
      <c r="K173" s="13" t="s">
        <v>118</v>
      </c>
      <c r="L173" s="13" t="s">
        <v>267</v>
      </c>
      <c r="M173" s="15" t="str">
        <f t="shared" si="82"/>
        <v>01:58.43</v>
      </c>
      <c r="N173" s="15" t="str">
        <f t="shared" si="92"/>
        <v>01:58.43</v>
      </c>
      <c r="O173" s="15" t="str">
        <f t="shared" si="84"/>
        <v>01:58.43</v>
      </c>
      <c r="P173" s="15" t="str">
        <f t="shared" si="85"/>
        <v>01:58.43</v>
      </c>
      <c r="R173" s="15">
        <f t="shared" si="86"/>
        <v>0.0013723175925925927</v>
      </c>
      <c r="S173" s="15">
        <f t="shared" si="89"/>
        <v>0.0013803317901015743</v>
      </c>
      <c r="T173" s="15" t="str">
        <f t="shared" si="87"/>
        <v>01:59.26</v>
      </c>
      <c r="U173" s="15" t="str">
        <f t="shared" si="88"/>
        <v>01:59.26</v>
      </c>
      <c r="V173" s="13" t="s">
        <v>267</v>
      </c>
      <c r="W173" s="15"/>
    </row>
    <row r="174" spans="3:23" ht="12.75">
      <c r="C174" s="13" t="s">
        <v>549</v>
      </c>
      <c r="D174" s="13" t="str">
        <f t="shared" si="91"/>
        <v> 01:58.97</v>
      </c>
      <c r="E174" s="13" t="s">
        <v>264</v>
      </c>
      <c r="G174" s="13" t="s">
        <v>1885</v>
      </c>
      <c r="H174" s="13" t="s">
        <v>275</v>
      </c>
      <c r="I174" s="13" t="s">
        <v>344</v>
      </c>
      <c r="J174" s="13" t="s">
        <v>1495</v>
      </c>
      <c r="K174" s="13" t="s">
        <v>1494</v>
      </c>
      <c r="L174" s="13" t="s">
        <v>267</v>
      </c>
      <c r="M174" s="15" t="str">
        <f t="shared" si="82"/>
        <v>01:58.97</v>
      </c>
      <c r="N174" s="15" t="str">
        <f t="shared" si="92"/>
        <v>01:58.97</v>
      </c>
      <c r="O174" s="15" t="str">
        <f t="shared" si="84"/>
        <v>01:58.97</v>
      </c>
      <c r="P174" s="15" t="str">
        <f t="shared" si="85"/>
        <v>01:58.97</v>
      </c>
      <c r="R174" s="15">
        <f t="shared" si="86"/>
        <v>0.0013785675925925926</v>
      </c>
      <c r="S174" s="15">
        <f t="shared" si="89"/>
        <v>0.001386618289476574</v>
      </c>
      <c r="T174" s="15" t="str">
        <f t="shared" si="87"/>
        <v>01:59.80</v>
      </c>
      <c r="U174" s="15" t="str">
        <f t="shared" si="88"/>
        <v>01:59.80</v>
      </c>
      <c r="V174" s="13" t="s">
        <v>267</v>
      </c>
      <c r="W174" s="15"/>
    </row>
    <row r="175" spans="3:23" ht="12.75">
      <c r="C175" s="13" t="s">
        <v>550</v>
      </c>
      <c r="D175" s="13" t="str">
        <f t="shared" si="91"/>
        <v> 01:59.01</v>
      </c>
      <c r="E175" s="13" t="s">
        <v>264</v>
      </c>
      <c r="G175" s="13" t="s">
        <v>2254</v>
      </c>
      <c r="H175" s="13" t="s">
        <v>275</v>
      </c>
      <c r="I175" s="13" t="s">
        <v>1135</v>
      </c>
      <c r="J175" s="13" t="s">
        <v>1798</v>
      </c>
      <c r="K175" s="13" t="s">
        <v>1808</v>
      </c>
      <c r="L175" s="13" t="s">
        <v>267</v>
      </c>
      <c r="M175" s="15" t="str">
        <f>IF(E175="F",K175,K175+0.0000016)</f>
        <v>01:59.01</v>
      </c>
      <c r="N175" s="15" t="str">
        <f t="shared" si="92"/>
        <v>01:59.01</v>
      </c>
      <c r="O175" s="15" t="str">
        <f t="shared" si="84"/>
        <v>01:59.01</v>
      </c>
      <c r="P175" s="15" t="str">
        <f>IF(E175="F",O175,O175&amp;" f")</f>
        <v>01:59.01</v>
      </c>
      <c r="R175" s="15">
        <f>IF(E175="F",K175+0.0000016)</f>
        <v>0.0013790305555555554</v>
      </c>
      <c r="S175" s="15">
        <f t="shared" si="89"/>
        <v>0.0013870839560969443</v>
      </c>
      <c r="T175" s="15" t="str">
        <f t="shared" si="87"/>
        <v>01:59.84</v>
      </c>
      <c r="U175" s="15" t="str">
        <f>IF(E175="F",T175,T175&amp;" f")</f>
        <v>01:59.84</v>
      </c>
      <c r="V175" s="13" t="s">
        <v>267</v>
      </c>
      <c r="W175" s="15"/>
    </row>
    <row r="176" spans="3:23" ht="12.75">
      <c r="C176" s="13" t="s">
        <v>551</v>
      </c>
      <c r="D176" s="13" t="str">
        <f t="shared" si="91"/>
        <v> 01:59.06</v>
      </c>
      <c r="E176" s="13" t="s">
        <v>264</v>
      </c>
      <c r="G176" s="13" t="s">
        <v>100</v>
      </c>
      <c r="H176" s="13" t="s">
        <v>543</v>
      </c>
      <c r="I176" s="13" t="s">
        <v>384</v>
      </c>
      <c r="J176" s="13" t="s">
        <v>2253</v>
      </c>
      <c r="K176" s="13" t="s">
        <v>2252</v>
      </c>
      <c r="L176" s="13" t="s">
        <v>267</v>
      </c>
      <c r="M176" s="15" t="str">
        <f t="shared" si="82"/>
        <v>01:59.06</v>
      </c>
      <c r="N176" s="15" t="str">
        <f t="shared" si="92"/>
        <v>01:59.06</v>
      </c>
      <c r="O176" s="15" t="str">
        <f t="shared" si="84"/>
        <v>01:59.06</v>
      </c>
      <c r="P176" s="15" t="str">
        <f t="shared" si="85"/>
        <v>01:59.06</v>
      </c>
      <c r="R176" s="15">
        <f t="shared" si="86"/>
        <v>0.0013796092592592592</v>
      </c>
      <c r="S176" s="15">
        <f t="shared" si="90"/>
        <v>0.0013876660393724073</v>
      </c>
      <c r="T176" s="15" t="str">
        <f t="shared" si="87"/>
        <v>01:59.89</v>
      </c>
      <c r="U176" s="15" t="str">
        <f t="shared" si="88"/>
        <v>01:59.89</v>
      </c>
      <c r="V176" s="13" t="s">
        <v>267</v>
      </c>
      <c r="W176" s="15"/>
    </row>
    <row r="177" spans="3:23" ht="12.75">
      <c r="C177" s="13" t="s">
        <v>554</v>
      </c>
      <c r="D177" s="13" t="str">
        <f t="shared" si="91"/>
        <v> 01:59.08</v>
      </c>
      <c r="E177" s="13" t="s">
        <v>264</v>
      </c>
      <c r="G177" s="13" t="s">
        <v>1134</v>
      </c>
      <c r="H177" s="13">
        <v>12</v>
      </c>
      <c r="I177" s="13" t="s">
        <v>393</v>
      </c>
      <c r="J177" s="13" t="s">
        <v>84</v>
      </c>
      <c r="K177" s="13" t="s">
        <v>119</v>
      </c>
      <c r="L177" s="13" t="s">
        <v>267</v>
      </c>
      <c r="M177" s="15" t="str">
        <f t="shared" si="82"/>
        <v>01:59.08</v>
      </c>
      <c r="N177" s="15" t="str">
        <f t="shared" si="92"/>
        <v>01:59.08</v>
      </c>
      <c r="O177" s="15" t="str">
        <f t="shared" si="84"/>
        <v>01:59.08</v>
      </c>
      <c r="P177" s="15" t="str">
        <f t="shared" si="85"/>
        <v>01:59.08</v>
      </c>
      <c r="R177" s="15">
        <f t="shared" si="86"/>
        <v>0.0013798407407407407</v>
      </c>
      <c r="S177" s="15">
        <f t="shared" si="90"/>
        <v>0.0013878988726825925</v>
      </c>
      <c r="T177" s="15" t="str">
        <f t="shared" si="87"/>
        <v>01:59.91</v>
      </c>
      <c r="U177" s="15" t="str">
        <f t="shared" si="88"/>
        <v>01:59.91</v>
      </c>
      <c r="V177" s="13" t="s">
        <v>267</v>
      </c>
      <c r="W177" s="15"/>
    </row>
    <row r="178" spans="3:23" ht="12.75">
      <c r="C178" s="13" t="s">
        <v>555</v>
      </c>
      <c r="D178" s="13" t="str">
        <f t="shared" si="91"/>
        <v> 01:59.58</v>
      </c>
      <c r="E178" s="13" t="s">
        <v>264</v>
      </c>
      <c r="G178" s="13" t="s">
        <v>566</v>
      </c>
      <c r="H178" s="13" t="s">
        <v>543</v>
      </c>
      <c r="I178" s="13" t="s">
        <v>325</v>
      </c>
      <c r="J178" s="13" t="s">
        <v>193</v>
      </c>
      <c r="K178" s="13" t="s">
        <v>192</v>
      </c>
      <c r="L178" s="13" t="s">
        <v>267</v>
      </c>
      <c r="M178" s="15" t="str">
        <f t="shared" si="82"/>
        <v>01:59.58</v>
      </c>
      <c r="N178" s="15" t="str">
        <f t="shared" si="92"/>
        <v>01:59.58</v>
      </c>
      <c r="O178" s="15" t="str">
        <f t="shared" si="84"/>
        <v>01:59.58</v>
      </c>
      <c r="P178" s="15" t="str">
        <f t="shared" si="85"/>
        <v>01:59.58</v>
      </c>
      <c r="R178" s="15">
        <f t="shared" si="86"/>
        <v>0.0013856277777777777</v>
      </c>
      <c r="S178" s="15">
        <f t="shared" si="90"/>
        <v>0.0013937197054372222</v>
      </c>
      <c r="T178" s="15" t="str">
        <f t="shared" si="87"/>
        <v>02:00.42</v>
      </c>
      <c r="U178" s="15" t="str">
        <f t="shared" si="88"/>
        <v>02:00.42</v>
      </c>
      <c r="V178" s="13" t="s">
        <v>267</v>
      </c>
      <c r="W178" s="15"/>
    </row>
    <row r="179" spans="3:23" ht="12.75">
      <c r="C179" s="13" t="s">
        <v>1536</v>
      </c>
      <c r="D179" s="13" t="str">
        <f t="shared" si="91"/>
        <v> 01:59.69</v>
      </c>
      <c r="E179" s="13" t="s">
        <v>264</v>
      </c>
      <c r="G179" s="13" t="s">
        <v>1300</v>
      </c>
      <c r="H179" s="13" t="s">
        <v>542</v>
      </c>
      <c r="I179" s="13" t="s">
        <v>347</v>
      </c>
      <c r="J179" s="13" t="s">
        <v>1896</v>
      </c>
      <c r="K179" s="13" t="s">
        <v>1921</v>
      </c>
      <c r="L179" s="13" t="s">
        <v>267</v>
      </c>
      <c r="M179" s="15" t="str">
        <f t="shared" si="82"/>
        <v>01:59.69</v>
      </c>
      <c r="N179" s="15" t="str">
        <f t="shared" si="92"/>
        <v>01:59.69</v>
      </c>
      <c r="O179" s="15" t="str">
        <f t="shared" si="84"/>
        <v>01:59.69</v>
      </c>
      <c r="P179" s="15" t="str">
        <f t="shared" si="85"/>
        <v>01:59.69</v>
      </c>
      <c r="R179" s="15">
        <f t="shared" si="86"/>
        <v>0.001386900925925926</v>
      </c>
      <c r="S179" s="15">
        <f t="shared" si="90"/>
        <v>0.0013950002886432408</v>
      </c>
      <c r="T179" s="15" t="str">
        <f t="shared" si="87"/>
        <v>02:00.53</v>
      </c>
      <c r="U179" s="15" t="str">
        <f t="shared" si="88"/>
        <v>02:00.53</v>
      </c>
      <c r="V179" s="13" t="s">
        <v>267</v>
      </c>
      <c r="W179" s="15"/>
    </row>
    <row r="180" spans="3:23" ht="12.75">
      <c r="C180" s="13" t="s">
        <v>1537</v>
      </c>
      <c r="D180" s="13" t="str">
        <f t="shared" si="91"/>
        <v> 01:59.73</v>
      </c>
      <c r="E180" s="13" t="s">
        <v>264</v>
      </c>
      <c r="G180" s="13" t="s">
        <v>405</v>
      </c>
      <c r="H180" s="13" t="s">
        <v>543</v>
      </c>
      <c r="I180" s="13" t="s">
        <v>265</v>
      </c>
      <c r="J180" s="13" t="s">
        <v>91</v>
      </c>
      <c r="K180" s="13" t="s">
        <v>120</v>
      </c>
      <c r="L180" s="13" t="s">
        <v>267</v>
      </c>
      <c r="M180" s="15" t="str">
        <f>IF(E180="F",K180,K180+0.0000016)</f>
        <v>01:59.73</v>
      </c>
      <c r="N180" s="15" t="str">
        <f t="shared" si="92"/>
        <v>01:59.73</v>
      </c>
      <c r="O180" s="15" t="str">
        <f t="shared" si="84"/>
        <v>01:59.73</v>
      </c>
      <c r="P180" s="15" t="str">
        <f>IF(E180="F",O180,O180&amp;" f")</f>
        <v>01:59.73</v>
      </c>
      <c r="R180" s="15">
        <f>IF(E180="F",K180+0.0000016)</f>
        <v>0.0013873638888888887</v>
      </c>
      <c r="S180" s="15">
        <f t="shared" si="90"/>
        <v>0.0013954659552636109</v>
      </c>
      <c r="T180" s="15" t="str">
        <f t="shared" si="87"/>
        <v>02:00.57</v>
      </c>
      <c r="U180" s="15" t="str">
        <f>IF(E180="F",T180,T180&amp;" f")</f>
        <v>02:00.57</v>
      </c>
      <c r="V180" s="13" t="s">
        <v>267</v>
      </c>
      <c r="W180" s="15"/>
    </row>
    <row r="181" spans="3:23" ht="12.75">
      <c r="C181" s="13" t="s">
        <v>1552</v>
      </c>
      <c r="D181" s="13" t="str">
        <f t="shared" si="91"/>
        <v> 02:00.05</v>
      </c>
      <c r="E181" s="13" t="s">
        <v>264</v>
      </c>
      <c r="G181" s="13" t="s">
        <v>276</v>
      </c>
      <c r="H181" s="13">
        <v>12</v>
      </c>
      <c r="I181" s="13" t="s">
        <v>336</v>
      </c>
      <c r="J181" s="13" t="s">
        <v>1399</v>
      </c>
      <c r="K181" s="13" t="s">
        <v>1400</v>
      </c>
      <c r="L181" s="13" t="s">
        <v>267</v>
      </c>
      <c r="M181" s="15" t="str">
        <f>IF(E181="F",K181,K181+0.0000016)</f>
        <v>02:00.05</v>
      </c>
      <c r="N181" s="15" t="str">
        <f t="shared" si="92"/>
        <v>02:00.05</v>
      </c>
      <c r="O181" s="15" t="str">
        <f t="shared" si="84"/>
        <v>02:00.05</v>
      </c>
      <c r="P181" s="15" t="str">
        <f>IF(E181="F",O181,O181&amp;" f")</f>
        <v>02:00.05</v>
      </c>
      <c r="R181" s="15">
        <f>IF(E181="F",K181+0.0000016)</f>
        <v>0.0013910675925925926</v>
      </c>
      <c r="S181" s="15">
        <f t="shared" si="90"/>
        <v>0.001399191288226574</v>
      </c>
      <c r="T181" s="15" t="str">
        <f t="shared" si="87"/>
        <v>02:00.89</v>
      </c>
      <c r="U181" s="15" t="str">
        <f>IF(E181="F",T181,T181&amp;" f")</f>
        <v>02:00.89</v>
      </c>
      <c r="V181" s="13" t="s">
        <v>267</v>
      </c>
      <c r="W181" s="15"/>
    </row>
    <row r="183" spans="1:22" ht="12.75">
      <c r="A183" s="13" t="s">
        <v>515</v>
      </c>
      <c r="B183" s="14">
        <v>10</v>
      </c>
      <c r="C183" s="13" t="s">
        <v>533</v>
      </c>
      <c r="D183" s="13" t="str">
        <f>IF(V183="Y",IF(L183="Y"," "&amp;U183,"-"&amp;U183),IF(L183="M"," "&amp;P183,"-"&amp;P183))</f>
        <v> 00:38.75</v>
      </c>
      <c r="E183" s="13" t="s">
        <v>264</v>
      </c>
      <c r="G183" s="13" t="s">
        <v>459</v>
      </c>
      <c r="H183" s="13">
        <v>12</v>
      </c>
      <c r="I183" s="13" t="s">
        <v>414</v>
      </c>
      <c r="J183" s="13" t="s">
        <v>1782</v>
      </c>
      <c r="K183" s="13" t="s">
        <v>1809</v>
      </c>
      <c r="L183" s="13" t="s">
        <v>267</v>
      </c>
      <c r="M183" s="15" t="str">
        <f aca="true" t="shared" si="93" ref="M183:M206">IF(E183="F",K183,K183+0.0000028)</f>
        <v>00:38.75</v>
      </c>
      <c r="N183" s="15" t="str">
        <f aca="true" t="shared" si="94" ref="N183:N189">IF(L183="Y",M183*0.9942,M183)</f>
        <v>00:38.75</v>
      </c>
      <c r="O183" s="15" t="str">
        <f aca="true" t="shared" si="95" ref="O183:O207">+TEXT(N183,"mm:ss.00")</f>
        <v>00:38.75</v>
      </c>
      <c r="P183" s="15" t="str">
        <f aca="true" t="shared" si="96" ref="P183:P206">IF(E183="F",O183,O183&amp;" f")</f>
        <v>00:38.75</v>
      </c>
      <c r="R183" s="15">
        <f aca="true" t="shared" si="97" ref="R183:R206">IF(E183="F",K183+0.0000028)</f>
        <v>0.0004512953703703704</v>
      </c>
      <c r="S183" s="15">
        <f aca="true" t="shared" si="98" ref="S183:S189">IF(L183="M",R183*1.0058399,R183)</f>
        <v>0.0004539308902037963</v>
      </c>
      <c r="T183" s="15" t="str">
        <f aca="true" t="shared" si="99" ref="T183:T207">+TEXT(S183,"mm:ss.00")</f>
        <v>00:39.22</v>
      </c>
      <c r="U183" s="15" t="str">
        <f aca="true" t="shared" si="100" ref="U183:U206">IF(E183="F",T183,T183&amp;" f")</f>
        <v>00:39.22</v>
      </c>
      <c r="V183" s="16" t="s">
        <v>267</v>
      </c>
    </row>
    <row r="184" spans="2:22" ht="12.75">
      <c r="B184" s="14">
        <v>8</v>
      </c>
      <c r="C184" s="13" t="s">
        <v>534</v>
      </c>
      <c r="D184" s="13" t="str">
        <f aca="true" t="shared" si="101" ref="D184:D197">IF(V184="Y",IF(L184="Y"," "&amp;U184,"-"&amp;U184),IF(L184="M"," "&amp;P184,"-"&amp;P184))</f>
        <v> 00:39.22</v>
      </c>
      <c r="E184" s="13" t="s">
        <v>264</v>
      </c>
      <c r="G184" s="13" t="s">
        <v>356</v>
      </c>
      <c r="H184" s="13">
        <v>12</v>
      </c>
      <c r="I184" s="13" t="s">
        <v>341</v>
      </c>
      <c r="J184" s="13" t="s">
        <v>1485</v>
      </c>
      <c r="K184" s="13" t="s">
        <v>1498</v>
      </c>
      <c r="L184" s="13" t="s">
        <v>267</v>
      </c>
      <c r="M184" s="15" t="str">
        <f t="shared" si="93"/>
        <v>00:39.22</v>
      </c>
      <c r="N184" s="15" t="str">
        <f t="shared" si="94"/>
        <v>00:39.22</v>
      </c>
      <c r="O184" s="15" t="str">
        <f t="shared" si="95"/>
        <v>00:39.22</v>
      </c>
      <c r="P184" s="15" t="str">
        <f t="shared" si="96"/>
        <v>00:39.22</v>
      </c>
      <c r="R184" s="15">
        <f t="shared" si="97"/>
        <v>0.0004567351851851852</v>
      </c>
      <c r="S184" s="15">
        <f t="shared" si="98"/>
        <v>0.0004594024729931482</v>
      </c>
      <c r="T184" s="15" t="str">
        <f t="shared" si="99"/>
        <v>00:39.69</v>
      </c>
      <c r="U184" s="15" t="str">
        <f t="shared" si="100"/>
        <v>00:39.69</v>
      </c>
      <c r="V184" s="16" t="s">
        <v>267</v>
      </c>
    </row>
    <row r="185" spans="2:22" ht="12.75">
      <c r="B185" s="14">
        <v>6</v>
      </c>
      <c r="C185" s="13" t="s">
        <v>535</v>
      </c>
      <c r="D185" s="13" t="str">
        <f t="shared" si="101"/>
        <v> 00:39.42</v>
      </c>
      <c r="E185" s="13" t="s">
        <v>264</v>
      </c>
      <c r="G185" s="13" t="s">
        <v>1538</v>
      </c>
      <c r="H185" s="13" t="s">
        <v>275</v>
      </c>
      <c r="I185" s="13" t="s">
        <v>1298</v>
      </c>
      <c r="J185" s="13" t="s">
        <v>1784</v>
      </c>
      <c r="K185" s="13" t="s">
        <v>1810</v>
      </c>
      <c r="L185" s="13" t="s">
        <v>267</v>
      </c>
      <c r="M185" s="15" t="str">
        <f t="shared" si="93"/>
        <v>00:39.42</v>
      </c>
      <c r="N185" s="15" t="str">
        <f t="shared" si="94"/>
        <v>00:39.42</v>
      </c>
      <c r="O185" s="15" t="str">
        <f t="shared" si="95"/>
        <v>00:39.42</v>
      </c>
      <c r="P185" s="15" t="str">
        <f t="shared" si="96"/>
        <v>00:39.42</v>
      </c>
      <c r="R185" s="15">
        <f t="shared" si="97"/>
        <v>0.00045905</v>
      </c>
      <c r="S185" s="15">
        <f t="shared" si="98"/>
        <v>0.00046173080609500003</v>
      </c>
      <c r="T185" s="15" t="str">
        <f t="shared" si="99"/>
        <v>00:39.89</v>
      </c>
      <c r="U185" s="15" t="str">
        <f t="shared" si="100"/>
        <v>00:39.89</v>
      </c>
      <c r="V185" s="16" t="s">
        <v>267</v>
      </c>
    </row>
    <row r="186" spans="2:22" ht="12.75">
      <c r="B186" s="14">
        <v>4</v>
      </c>
      <c r="C186" s="13" t="s">
        <v>536</v>
      </c>
      <c r="D186" s="13" t="str">
        <f t="shared" si="101"/>
        <v> 00:39.61</v>
      </c>
      <c r="E186" s="13" t="s">
        <v>264</v>
      </c>
      <c r="G186" s="13" t="s">
        <v>359</v>
      </c>
      <c r="H186" s="13">
        <v>11</v>
      </c>
      <c r="I186" s="13" t="s">
        <v>365</v>
      </c>
      <c r="J186" s="13" t="s">
        <v>1786</v>
      </c>
      <c r="K186" s="13" t="s">
        <v>1811</v>
      </c>
      <c r="L186" s="13" t="s">
        <v>267</v>
      </c>
      <c r="M186" s="15" t="str">
        <f t="shared" si="93"/>
        <v>00:39.61</v>
      </c>
      <c r="N186" s="15" t="str">
        <f t="shared" si="94"/>
        <v>00:39.61</v>
      </c>
      <c r="O186" s="15" t="str">
        <f>+TEXT(N186,"mm:ss.00")</f>
        <v>00:39.61</v>
      </c>
      <c r="P186" s="15" t="str">
        <f t="shared" si="96"/>
        <v>00:39.61</v>
      </c>
      <c r="R186" s="15">
        <f t="shared" si="97"/>
        <v>0.0004612490740740741</v>
      </c>
      <c r="S186" s="15">
        <f t="shared" si="98"/>
        <v>0.0004639427225417593</v>
      </c>
      <c r="T186" s="15" t="str">
        <f>+TEXT(S186,"mm:ss.00")</f>
        <v>00:40.08</v>
      </c>
      <c r="U186" s="15" t="str">
        <f t="shared" si="100"/>
        <v>00:40.08</v>
      </c>
      <c r="V186" s="16" t="s">
        <v>267</v>
      </c>
    </row>
    <row r="187" spans="2:22" ht="12.75">
      <c r="B187" s="14">
        <v>2</v>
      </c>
      <c r="C187" s="13" t="s">
        <v>537</v>
      </c>
      <c r="D187" s="13" t="str">
        <f>IF(V187="Y",IF(L187="Y"," "&amp;U187,"-"&amp;U187),IF(L187="M"," "&amp;P187,"-"&amp;P187))</f>
        <v> 00:39.62</v>
      </c>
      <c r="E187" s="13" t="s">
        <v>264</v>
      </c>
      <c r="G187" s="13" t="s">
        <v>1278</v>
      </c>
      <c r="H187" s="13" t="s">
        <v>542</v>
      </c>
      <c r="I187" s="13" t="s">
        <v>369</v>
      </c>
      <c r="J187" s="13" t="s">
        <v>2210</v>
      </c>
      <c r="K187" s="13" t="s">
        <v>2239</v>
      </c>
      <c r="L187" s="13" t="s">
        <v>267</v>
      </c>
      <c r="M187" s="15" t="str">
        <f>IF(E187="F",K187,K187+0.0000028)</f>
        <v>00:39.62</v>
      </c>
      <c r="N187" s="15" t="str">
        <f>IF(L187="Y",M187*0.9942,M187)</f>
        <v>00:39.62</v>
      </c>
      <c r="O187" s="15" t="str">
        <f t="shared" si="95"/>
        <v>00:39.62</v>
      </c>
      <c r="P187" s="15" t="str">
        <f>IF(E187="F",O187,O187&amp;" f")</f>
        <v>00:39.62</v>
      </c>
      <c r="R187" s="15">
        <f>IF(E187="F",K187+0.0000028)</f>
        <v>0.0004613648148148148</v>
      </c>
      <c r="S187" s="15">
        <f>IF(L187="M",R187*1.0058399,R187)</f>
        <v>0.00046405913919685186</v>
      </c>
      <c r="T187" s="15" t="str">
        <f t="shared" si="99"/>
        <v>00:40.09</v>
      </c>
      <c r="U187" s="15" t="str">
        <f>IF(E187="F",T187,T187&amp;" f")</f>
        <v>00:40.09</v>
      </c>
      <c r="V187" s="16" t="s">
        <v>267</v>
      </c>
    </row>
    <row r="188" spans="2:22" ht="12.75">
      <c r="B188" s="14">
        <v>1</v>
      </c>
      <c r="C188" s="13" t="s">
        <v>538</v>
      </c>
      <c r="D188" s="13" t="str">
        <f t="shared" si="101"/>
        <v> 00:40.22</v>
      </c>
      <c r="E188" s="13" t="s">
        <v>264</v>
      </c>
      <c r="G188" s="13" t="s">
        <v>1881</v>
      </c>
      <c r="H188" s="13" t="s">
        <v>275</v>
      </c>
      <c r="I188" s="13" t="s">
        <v>440</v>
      </c>
      <c r="J188" s="13" t="s">
        <v>1488</v>
      </c>
      <c r="K188" s="13" t="s">
        <v>1499</v>
      </c>
      <c r="L188" s="13" t="s">
        <v>267</v>
      </c>
      <c r="M188" s="15" t="str">
        <f t="shared" si="93"/>
        <v>00:40.22</v>
      </c>
      <c r="N188" s="15" t="str">
        <f t="shared" si="94"/>
        <v>00:40.22</v>
      </c>
      <c r="O188" s="15" t="str">
        <f t="shared" si="95"/>
        <v>00:40.22</v>
      </c>
      <c r="P188" s="15" t="str">
        <f t="shared" si="96"/>
        <v>00:40.22</v>
      </c>
      <c r="R188" s="15">
        <f t="shared" si="97"/>
        <v>0.0004683092592592593</v>
      </c>
      <c r="S188" s="15">
        <f t="shared" si="98"/>
        <v>0.0004710441385024074</v>
      </c>
      <c r="T188" s="15" t="str">
        <f t="shared" si="99"/>
        <v>00:40.70</v>
      </c>
      <c r="U188" s="15" t="str">
        <f t="shared" si="100"/>
        <v>00:40.70</v>
      </c>
      <c r="V188" s="16" t="s">
        <v>267</v>
      </c>
    </row>
    <row r="189" spans="3:22" ht="12.75">
      <c r="C189" s="13" t="s">
        <v>539</v>
      </c>
      <c r="D189" s="13" t="str">
        <f t="shared" si="101"/>
        <v> 00:40.30</v>
      </c>
      <c r="E189" s="13" t="s">
        <v>264</v>
      </c>
      <c r="G189" s="13" t="s">
        <v>1923</v>
      </c>
      <c r="H189" s="13" t="s">
        <v>275</v>
      </c>
      <c r="I189" s="13" t="s">
        <v>332</v>
      </c>
      <c r="J189" s="13" t="s">
        <v>2238</v>
      </c>
      <c r="K189" s="13" t="s">
        <v>2237</v>
      </c>
      <c r="L189" s="13" t="s">
        <v>267</v>
      </c>
      <c r="M189" s="15" t="str">
        <f t="shared" si="93"/>
        <v>00:40.30</v>
      </c>
      <c r="N189" s="15" t="str">
        <f t="shared" si="94"/>
        <v>00:40.30</v>
      </c>
      <c r="O189" s="15" t="str">
        <f t="shared" si="95"/>
        <v>00:40.30</v>
      </c>
      <c r="P189" s="15" t="str">
        <f t="shared" si="96"/>
        <v>00:40.30</v>
      </c>
      <c r="R189" s="15">
        <f t="shared" si="97"/>
        <v>0.0004692351851851852</v>
      </c>
      <c r="S189" s="15">
        <f t="shared" si="98"/>
        <v>0.00047197547174314815</v>
      </c>
      <c r="T189" s="15" t="str">
        <f t="shared" si="99"/>
        <v>00:40.78</v>
      </c>
      <c r="U189" s="15" t="str">
        <f t="shared" si="100"/>
        <v>00:40.78</v>
      </c>
      <c r="V189" s="16" t="s">
        <v>267</v>
      </c>
    </row>
    <row r="190" spans="3:22" ht="12.75">
      <c r="C190" s="13" t="s">
        <v>540</v>
      </c>
      <c r="D190" s="13" t="str">
        <f aca="true" t="shared" si="102" ref="D190:D207">IF(V190="Y",IF(L190="Y"," "&amp;U190,"-"&amp;U190),IF(L190="M"," "&amp;P190,"-"&amp;P190))</f>
        <v> 00:40.32</v>
      </c>
      <c r="E190" s="13" t="s">
        <v>264</v>
      </c>
      <c r="G190" s="13" t="s">
        <v>2235</v>
      </c>
      <c r="H190" s="13" t="s">
        <v>275</v>
      </c>
      <c r="I190" s="13" t="s">
        <v>2197</v>
      </c>
      <c r="J190" s="13" t="s">
        <v>2208</v>
      </c>
      <c r="K190" s="13" t="s">
        <v>2236</v>
      </c>
      <c r="L190" s="13" t="s">
        <v>267</v>
      </c>
      <c r="M190" s="15" t="str">
        <f t="shared" si="93"/>
        <v>00:40.32</v>
      </c>
      <c r="N190" s="15" t="str">
        <f aca="true" t="shared" si="103" ref="N190:N206">IF(L190="Y",M190*0.9942,M190)</f>
        <v>00:40.32</v>
      </c>
      <c r="O190" s="15" t="str">
        <f t="shared" si="95"/>
        <v>00:40.32</v>
      </c>
      <c r="P190" s="15" t="str">
        <f t="shared" si="96"/>
        <v>00:40.32</v>
      </c>
      <c r="R190" s="15">
        <f t="shared" si="97"/>
        <v>0.0004694666666666667</v>
      </c>
      <c r="S190" s="15">
        <f aca="true" t="shared" si="104" ref="S190:S206">IF(L190="M",R190*1.0058399,R190)</f>
        <v>0.00047220830505333335</v>
      </c>
      <c r="T190" s="15" t="str">
        <f t="shared" si="99"/>
        <v>00:40.80</v>
      </c>
      <c r="U190" s="15" t="str">
        <f t="shared" si="100"/>
        <v>00:40.80</v>
      </c>
      <c r="V190" s="16" t="s">
        <v>267</v>
      </c>
    </row>
    <row r="191" spans="3:22" ht="12.75">
      <c r="C191" s="13" t="s">
        <v>541</v>
      </c>
      <c r="D191" s="13" t="str">
        <f>IF(V191="Y",IF(L191="Y"," "&amp;U191,"-"&amp;U191),IF(L191="M"," "&amp;P191,"-"&amp;P191))</f>
        <v> 00:40.48</v>
      </c>
      <c r="E191" s="13" t="s">
        <v>264</v>
      </c>
      <c r="G191" s="13" t="s">
        <v>1398</v>
      </c>
      <c r="H191" s="13" t="s">
        <v>543</v>
      </c>
      <c r="I191" s="13" t="s">
        <v>336</v>
      </c>
      <c r="J191" s="13" t="s">
        <v>2225</v>
      </c>
      <c r="K191" s="13" t="s">
        <v>2240</v>
      </c>
      <c r="L191" s="13" t="s">
        <v>267</v>
      </c>
      <c r="M191" s="15" t="str">
        <f t="shared" si="93"/>
        <v>00:40.48</v>
      </c>
      <c r="N191" s="15" t="str">
        <f t="shared" si="103"/>
        <v>00:40.48</v>
      </c>
      <c r="O191" s="15" t="str">
        <f t="shared" si="95"/>
        <v>00:40.48</v>
      </c>
      <c r="P191" s="15" t="str">
        <f t="shared" si="96"/>
        <v>00:40.48</v>
      </c>
      <c r="R191" s="15">
        <f t="shared" si="97"/>
        <v>0.0004713185185185185</v>
      </c>
      <c r="S191" s="15">
        <f t="shared" si="104"/>
        <v>0.00047407097153481483</v>
      </c>
      <c r="T191" s="15" t="str">
        <f t="shared" si="99"/>
        <v>00:40.96</v>
      </c>
      <c r="U191" s="15" t="str">
        <f t="shared" si="100"/>
        <v>00:40.96</v>
      </c>
      <c r="V191" s="16" t="s">
        <v>267</v>
      </c>
    </row>
    <row r="192" spans="3:22" ht="12.75">
      <c r="C192" s="13" t="s">
        <v>542</v>
      </c>
      <c r="D192" s="13" t="str">
        <f>IF(V192="Y",IF(L192="Y"," "&amp;U192,"-"&amp;U192),IF(L192="M"," "&amp;P192,"-"&amp;P192))</f>
        <v> 00:40.59</v>
      </c>
      <c r="E192" s="13" t="s">
        <v>264</v>
      </c>
      <c r="G192" s="13" t="s">
        <v>1901</v>
      </c>
      <c r="H192" s="13" t="s">
        <v>275</v>
      </c>
      <c r="I192" s="13" t="s">
        <v>413</v>
      </c>
      <c r="J192" s="13" t="s">
        <v>2213</v>
      </c>
      <c r="K192" s="13" t="s">
        <v>2234</v>
      </c>
      <c r="L192" s="13" t="s">
        <v>267</v>
      </c>
      <c r="M192" s="15" t="str">
        <f>IF(E192="F",K192,K192+0.0000028)</f>
        <v>00:40.59</v>
      </c>
      <c r="N192" s="15" t="str">
        <f>IF(L192="Y",M192*0.9942,M192)</f>
        <v>00:40.59</v>
      </c>
      <c r="O192" s="15" t="str">
        <f t="shared" si="95"/>
        <v>00:40.59</v>
      </c>
      <c r="P192" s="15" t="str">
        <f>IF(E192="F",O192,O192&amp;" f")</f>
        <v>00:40.59</v>
      </c>
      <c r="R192" s="15">
        <f>IF(E192="F",K192+0.0000028)</f>
        <v>0.00047259166666666677</v>
      </c>
      <c r="S192" s="15">
        <f>IF(L192="M",R192*1.0058399,R192)</f>
        <v>0.00047535155474083345</v>
      </c>
      <c r="T192" s="15" t="str">
        <f t="shared" si="99"/>
        <v>00:41.07</v>
      </c>
      <c r="U192" s="15" t="str">
        <f>IF(E192="F",T192,T192&amp;" f")</f>
        <v>00:41.07</v>
      </c>
      <c r="V192" s="16" t="s">
        <v>267</v>
      </c>
    </row>
    <row r="193" spans="3:22" ht="12.75">
      <c r="C193" s="13" t="s">
        <v>543</v>
      </c>
      <c r="D193" s="13" t="str">
        <f t="shared" si="102"/>
        <v> 00:40.95</v>
      </c>
      <c r="E193" s="13" t="s">
        <v>264</v>
      </c>
      <c r="G193" s="13" t="s">
        <v>150</v>
      </c>
      <c r="H193" s="13" t="s">
        <v>275</v>
      </c>
      <c r="I193" s="13" t="s">
        <v>400</v>
      </c>
      <c r="J193" s="13" t="s">
        <v>304</v>
      </c>
      <c r="K193" s="13" t="s">
        <v>151</v>
      </c>
      <c r="L193" s="13" t="s">
        <v>267</v>
      </c>
      <c r="M193" s="15" t="str">
        <f>IF(E193="F",K193,K193+0.0000028)</f>
        <v>00:40.95</v>
      </c>
      <c r="N193" s="15" t="str">
        <f>IF(L193="Y",M193*0.9942,M193)</f>
        <v>00:40.95</v>
      </c>
      <c r="O193" s="15" t="str">
        <f t="shared" si="95"/>
        <v>00:40.95</v>
      </c>
      <c r="P193" s="15" t="str">
        <f>IF(E193="F",O193,O193&amp;" f")</f>
        <v>00:40.95</v>
      </c>
      <c r="R193" s="15">
        <f>IF(E193="F",K193+0.0000028)</f>
        <v>0.00047675833333333335</v>
      </c>
      <c r="S193" s="15">
        <f>IF(L193="M",R193*1.0058399,R193)</f>
        <v>0.0004795425543241667</v>
      </c>
      <c r="T193" s="15" t="str">
        <f t="shared" si="99"/>
        <v>00:41.43</v>
      </c>
      <c r="U193" s="15" t="str">
        <f>IF(E193="F",T193,T193&amp;" f")</f>
        <v>00:41.43</v>
      </c>
      <c r="V193" s="16" t="s">
        <v>267</v>
      </c>
    </row>
    <row r="194" spans="3:22" ht="12.75">
      <c r="C194" s="13" t="s">
        <v>275</v>
      </c>
      <c r="D194" s="13" t="str">
        <f>IF(V194="Y",IF(L194="Y"," "&amp;U194,"-"&amp;U194),IF(L194="M"," "&amp;P194,"-"&amp;P194))</f>
        <v> 00:41.02</v>
      </c>
      <c r="E194" s="13" t="s">
        <v>264</v>
      </c>
      <c r="G194" s="13" t="s">
        <v>1105</v>
      </c>
      <c r="H194" s="13" t="s">
        <v>275</v>
      </c>
      <c r="I194" s="13" t="s">
        <v>411</v>
      </c>
      <c r="J194" s="13" t="s">
        <v>1662</v>
      </c>
      <c r="K194" s="13" t="s">
        <v>1882</v>
      </c>
      <c r="L194" s="13" t="s">
        <v>267</v>
      </c>
      <c r="M194" s="15" t="str">
        <f t="shared" si="93"/>
        <v>00:41.02</v>
      </c>
      <c r="N194" s="15" t="str">
        <f>IF(L194="Y",M194*0.9942,M194)</f>
        <v>00:41.02</v>
      </c>
      <c r="O194" s="15" t="str">
        <f t="shared" si="95"/>
        <v>00:41.02</v>
      </c>
      <c r="P194" s="15" t="str">
        <f t="shared" si="96"/>
        <v>00:41.02</v>
      </c>
      <c r="R194" s="15">
        <f t="shared" si="97"/>
        <v>0.00047756851851851864</v>
      </c>
      <c r="S194" s="15">
        <f>IF(L194="M",R194*1.0058399,R194)</f>
        <v>0.00048035747090981494</v>
      </c>
      <c r="T194" s="15" t="str">
        <f t="shared" si="99"/>
        <v>00:41.50</v>
      </c>
      <c r="U194" s="15" t="str">
        <f t="shared" si="100"/>
        <v>00:41.50</v>
      </c>
      <c r="V194" s="16" t="s">
        <v>267</v>
      </c>
    </row>
    <row r="195" spans="3:22" ht="12.75">
      <c r="C195" s="13" t="s">
        <v>544</v>
      </c>
      <c r="D195" s="13" t="str">
        <f t="shared" si="101"/>
        <v> 00:41.08</v>
      </c>
      <c r="E195" s="13" t="s">
        <v>264</v>
      </c>
      <c r="G195" s="13" t="s">
        <v>1898</v>
      </c>
      <c r="H195" s="13" t="s">
        <v>275</v>
      </c>
      <c r="I195" s="13" t="s">
        <v>347</v>
      </c>
      <c r="J195" s="13" t="s">
        <v>1895</v>
      </c>
      <c r="K195" s="13" t="s">
        <v>1922</v>
      </c>
      <c r="L195" s="13" t="s">
        <v>267</v>
      </c>
      <c r="M195" s="15" t="str">
        <f t="shared" si="93"/>
        <v>00:41.08</v>
      </c>
      <c r="N195" s="15" t="str">
        <f>IF(L195="Y",M195*0.9942,M195)</f>
        <v>00:41.08</v>
      </c>
      <c r="O195" s="15" t="str">
        <f t="shared" si="95"/>
        <v>00:41.08</v>
      </c>
      <c r="P195" s="15" t="str">
        <f t="shared" si="96"/>
        <v>00:41.08</v>
      </c>
      <c r="R195" s="15">
        <f t="shared" si="97"/>
        <v>0.000478262962962963</v>
      </c>
      <c r="S195" s="15">
        <f>IF(L195="M",R195*1.0058399,R195)</f>
        <v>0.00048105597084037037</v>
      </c>
      <c r="T195" s="15" t="str">
        <f t="shared" si="99"/>
        <v>00:41.56</v>
      </c>
      <c r="U195" s="15" t="str">
        <f t="shared" si="100"/>
        <v>00:41.56</v>
      </c>
      <c r="V195" s="16" t="s">
        <v>267</v>
      </c>
    </row>
    <row r="196" spans="3:22" ht="12.75">
      <c r="C196" s="13" t="s">
        <v>545</v>
      </c>
      <c r="D196" s="13" t="str">
        <f t="shared" si="102"/>
        <v> 00:41.09</v>
      </c>
      <c r="E196" s="13" t="s">
        <v>264</v>
      </c>
      <c r="G196" s="13" t="s">
        <v>1108</v>
      </c>
      <c r="H196" s="13" t="s">
        <v>275</v>
      </c>
      <c r="I196" s="13" t="s">
        <v>402</v>
      </c>
      <c r="J196" s="13" t="s">
        <v>2264</v>
      </c>
      <c r="K196" s="13" t="s">
        <v>2265</v>
      </c>
      <c r="L196" s="13" t="s">
        <v>267</v>
      </c>
      <c r="M196" s="15" t="str">
        <f t="shared" si="93"/>
        <v>00:41.09</v>
      </c>
      <c r="N196" s="15" t="str">
        <f t="shared" si="103"/>
        <v>00:41.09</v>
      </c>
      <c r="O196" s="15" t="str">
        <f t="shared" si="95"/>
        <v>00:41.09</v>
      </c>
      <c r="P196" s="15" t="str">
        <f t="shared" si="96"/>
        <v>00:41.09</v>
      </c>
      <c r="R196" s="15">
        <f t="shared" si="97"/>
        <v>0.00047837870370370377</v>
      </c>
      <c r="S196" s="15">
        <f t="shared" si="104"/>
        <v>0.00048117238749546305</v>
      </c>
      <c r="T196" s="15" t="str">
        <f t="shared" si="99"/>
        <v>00:41.57</v>
      </c>
      <c r="U196" s="15" t="str">
        <f t="shared" si="100"/>
        <v>00:41.57</v>
      </c>
      <c r="V196" s="16" t="s">
        <v>267</v>
      </c>
    </row>
    <row r="197" spans="3:22" ht="12.75">
      <c r="C197" s="13" t="s">
        <v>546</v>
      </c>
      <c r="D197" s="13" t="str">
        <f t="shared" si="101"/>
        <v> 00:41.15</v>
      </c>
      <c r="E197" s="13" t="s">
        <v>264</v>
      </c>
      <c r="G197" s="13" t="s">
        <v>1284</v>
      </c>
      <c r="H197" s="13" t="s">
        <v>542</v>
      </c>
      <c r="I197" s="13" t="s">
        <v>399</v>
      </c>
      <c r="J197" s="13" t="s">
        <v>2257</v>
      </c>
      <c r="K197" s="13" t="s">
        <v>2256</v>
      </c>
      <c r="L197" s="13" t="s">
        <v>267</v>
      </c>
      <c r="M197" s="15" t="str">
        <f t="shared" si="93"/>
        <v>00:41.15</v>
      </c>
      <c r="N197" s="15" t="str">
        <f t="shared" si="103"/>
        <v>00:41.15</v>
      </c>
      <c r="O197" s="15" t="str">
        <f t="shared" si="95"/>
        <v>00:41.15</v>
      </c>
      <c r="P197" s="15" t="str">
        <f t="shared" si="96"/>
        <v>00:41.15</v>
      </c>
      <c r="R197" s="15">
        <f t="shared" si="97"/>
        <v>0.00047907314814814815</v>
      </c>
      <c r="S197" s="15">
        <f t="shared" si="104"/>
        <v>0.00048187088742601854</v>
      </c>
      <c r="T197" s="15" t="str">
        <f t="shared" si="99"/>
        <v>00:41.63</v>
      </c>
      <c r="U197" s="15" t="str">
        <f t="shared" si="100"/>
        <v>00:41.63</v>
      </c>
      <c r="V197" s="16" t="s">
        <v>267</v>
      </c>
    </row>
    <row r="198" spans="3:22" ht="12.75">
      <c r="C198" s="13" t="s">
        <v>547</v>
      </c>
      <c r="D198" s="13" t="str">
        <f t="shared" si="102"/>
        <v> 00:41.24 f</v>
      </c>
      <c r="G198" s="13" t="s">
        <v>1946</v>
      </c>
      <c r="I198" s="13" t="s">
        <v>440</v>
      </c>
      <c r="J198" s="13" t="s">
        <v>1165</v>
      </c>
      <c r="K198" s="13" t="s">
        <v>1947</v>
      </c>
      <c r="L198" s="13" t="s">
        <v>267</v>
      </c>
      <c r="M198" s="15">
        <f t="shared" si="93"/>
        <v>0.00047733703703703705</v>
      </c>
      <c r="N198" s="15">
        <f t="shared" si="103"/>
        <v>0.00047733703703703705</v>
      </c>
      <c r="O198" s="15" t="str">
        <f t="shared" si="95"/>
        <v>00:41.24</v>
      </c>
      <c r="P198" s="15" t="str">
        <f t="shared" si="96"/>
        <v>00:41.24 f</v>
      </c>
      <c r="R198" s="15" t="b">
        <f t="shared" si="97"/>
        <v>0</v>
      </c>
      <c r="S198" s="15">
        <f t="shared" si="104"/>
        <v>0</v>
      </c>
      <c r="T198" s="15" t="str">
        <f t="shared" si="99"/>
        <v>00:00.00</v>
      </c>
      <c r="U198" s="15" t="str">
        <f t="shared" si="100"/>
        <v>00:00.00 f</v>
      </c>
      <c r="V198" s="16" t="s">
        <v>267</v>
      </c>
    </row>
    <row r="199" spans="3:22" ht="12.75">
      <c r="C199" s="13" t="s">
        <v>548</v>
      </c>
      <c r="D199" s="13" t="str">
        <f t="shared" si="102"/>
        <v> 00:41.27</v>
      </c>
      <c r="E199" s="13" t="s">
        <v>264</v>
      </c>
      <c r="G199" s="13" t="s">
        <v>1207</v>
      </c>
      <c r="H199" s="13" t="s">
        <v>275</v>
      </c>
      <c r="I199" s="13" t="s">
        <v>409</v>
      </c>
      <c r="J199" s="13" t="s">
        <v>1518</v>
      </c>
      <c r="K199" s="13" t="s">
        <v>1526</v>
      </c>
      <c r="L199" s="13" t="s">
        <v>267</v>
      </c>
      <c r="M199" s="15" t="str">
        <f t="shared" si="93"/>
        <v>00:41.27</v>
      </c>
      <c r="N199" s="15" t="str">
        <f t="shared" si="103"/>
        <v>00:41.27</v>
      </c>
      <c r="O199" s="15" t="str">
        <f t="shared" si="95"/>
        <v>00:41.27</v>
      </c>
      <c r="P199" s="15" t="str">
        <f t="shared" si="96"/>
        <v>00:41.27</v>
      </c>
      <c r="R199" s="15">
        <f t="shared" si="97"/>
        <v>0.0004804620370370371</v>
      </c>
      <c r="S199" s="15">
        <f t="shared" si="104"/>
        <v>0.0004832678872871297</v>
      </c>
      <c r="T199" s="15" t="str">
        <f t="shared" si="99"/>
        <v>00:41.75</v>
      </c>
      <c r="U199" s="15" t="str">
        <f t="shared" si="100"/>
        <v>00:41.75</v>
      </c>
      <c r="V199" s="16" t="s">
        <v>267</v>
      </c>
    </row>
    <row r="200" spans="3:22" ht="12.75">
      <c r="C200" s="13" t="s">
        <v>549</v>
      </c>
      <c r="D200" s="13" t="str">
        <f>IF(V200="Y",IF(L200="Y"," "&amp;U200,"-"&amp;U200),IF(L200="M"," "&amp;P200,"-"&amp;P200))</f>
        <v> 00:41.53</v>
      </c>
      <c r="E200" s="13" t="s">
        <v>264</v>
      </c>
      <c r="G200" s="13" t="s">
        <v>573</v>
      </c>
      <c r="H200" s="13">
        <v>12</v>
      </c>
      <c r="I200" s="13" t="s">
        <v>324</v>
      </c>
      <c r="J200" s="13" t="s">
        <v>1842</v>
      </c>
      <c r="K200" s="13" t="s">
        <v>1847</v>
      </c>
      <c r="L200" s="13" t="s">
        <v>267</v>
      </c>
      <c r="M200" s="15" t="str">
        <f t="shared" si="93"/>
        <v>00:41.53</v>
      </c>
      <c r="N200" s="15" t="str">
        <f>IF(L200="Y",M200*0.9942,M200)</f>
        <v>00:41.53</v>
      </c>
      <c r="O200" s="15" t="str">
        <f t="shared" si="95"/>
        <v>00:41.53</v>
      </c>
      <c r="P200" s="15" t="str">
        <f t="shared" si="96"/>
        <v>00:41.53</v>
      </c>
      <c r="R200" s="15">
        <f t="shared" si="97"/>
        <v>0.00048347129629629633</v>
      </c>
      <c r="S200" s="15">
        <f>IF(L200="M",R200*1.0058399,R200)</f>
        <v>0.00048629472031953705</v>
      </c>
      <c r="T200" s="15" t="str">
        <f t="shared" si="99"/>
        <v>00:42.02</v>
      </c>
      <c r="U200" s="15" t="str">
        <f t="shared" si="100"/>
        <v>00:42.02</v>
      </c>
      <c r="V200" s="16" t="s">
        <v>267</v>
      </c>
    </row>
    <row r="201" spans="3:22" ht="12.75">
      <c r="C201" s="13" t="s">
        <v>550</v>
      </c>
      <c r="D201" s="13" t="str">
        <f t="shared" si="102"/>
        <v> 00:41.67</v>
      </c>
      <c r="E201" s="13" t="s">
        <v>264</v>
      </c>
      <c r="G201" s="13" t="s">
        <v>1764</v>
      </c>
      <c r="H201" s="13" t="s">
        <v>275</v>
      </c>
      <c r="I201" s="13" t="s">
        <v>357</v>
      </c>
      <c r="J201" s="13" t="s">
        <v>1483</v>
      </c>
      <c r="K201" s="13" t="s">
        <v>1500</v>
      </c>
      <c r="L201" s="13" t="s">
        <v>267</v>
      </c>
      <c r="M201" s="15" t="str">
        <f t="shared" si="93"/>
        <v>00:41.67</v>
      </c>
      <c r="N201" s="15" t="str">
        <f>IF(L201="Y",M201*0.9942,M201)</f>
        <v>00:41.67</v>
      </c>
      <c r="O201" s="15" t="str">
        <f t="shared" si="95"/>
        <v>00:41.67</v>
      </c>
      <c r="P201" s="15" t="str">
        <f t="shared" si="96"/>
        <v>00:41.67</v>
      </c>
      <c r="R201" s="15">
        <f t="shared" si="97"/>
        <v>0.0004850916666666667</v>
      </c>
      <c r="S201" s="15">
        <f>IF(L201="M",R201*1.0058399,R201)</f>
        <v>0.00048792455349083334</v>
      </c>
      <c r="T201" s="15" t="str">
        <f t="shared" si="99"/>
        <v>00:42.16</v>
      </c>
      <c r="U201" s="15" t="str">
        <f t="shared" si="100"/>
        <v>00:42.16</v>
      </c>
      <c r="V201" s="16" t="s">
        <v>267</v>
      </c>
    </row>
    <row r="202" spans="3:22" ht="12.75">
      <c r="C202" s="13" t="s">
        <v>551</v>
      </c>
      <c r="D202" s="13" t="str">
        <f t="shared" si="102"/>
        <v> 00:41.67</v>
      </c>
      <c r="E202" s="13" t="s">
        <v>264</v>
      </c>
      <c r="G202" s="13" t="s">
        <v>2258</v>
      </c>
      <c r="H202" s="13" t="s">
        <v>275</v>
      </c>
      <c r="I202" s="13" t="s">
        <v>1236</v>
      </c>
      <c r="J202" s="13" t="s">
        <v>2255</v>
      </c>
      <c r="K202" s="13" t="s">
        <v>1500</v>
      </c>
      <c r="L202" s="13" t="s">
        <v>267</v>
      </c>
      <c r="M202" s="15" t="str">
        <f t="shared" si="93"/>
        <v>00:41.67</v>
      </c>
      <c r="N202" s="15" t="str">
        <f t="shared" si="103"/>
        <v>00:41.67</v>
      </c>
      <c r="O202" s="15" t="str">
        <f t="shared" si="95"/>
        <v>00:41.67</v>
      </c>
      <c r="P202" s="15" t="str">
        <f t="shared" si="96"/>
        <v>00:41.67</v>
      </c>
      <c r="R202" s="15">
        <f t="shared" si="97"/>
        <v>0.0004850916666666667</v>
      </c>
      <c r="S202" s="15">
        <f t="shared" si="104"/>
        <v>0.00048792455349083334</v>
      </c>
      <c r="T202" s="15" t="str">
        <f t="shared" si="99"/>
        <v>00:42.16</v>
      </c>
      <c r="U202" s="15" t="str">
        <f t="shared" si="100"/>
        <v>00:42.16</v>
      </c>
      <c r="V202" s="16" t="s">
        <v>267</v>
      </c>
    </row>
    <row r="203" spans="3:22" ht="12.75">
      <c r="C203" s="13" t="s">
        <v>554</v>
      </c>
      <c r="D203" s="13" t="str">
        <f t="shared" si="102"/>
        <v> 00:41.75</v>
      </c>
      <c r="E203" s="13" t="s">
        <v>264</v>
      </c>
      <c r="G203" s="13" t="s">
        <v>2259</v>
      </c>
      <c r="H203" s="13" t="s">
        <v>543</v>
      </c>
      <c r="I203" s="13" t="s">
        <v>477</v>
      </c>
      <c r="J203" s="13" t="s">
        <v>2260</v>
      </c>
      <c r="K203" s="13" t="s">
        <v>2261</v>
      </c>
      <c r="L203" s="13" t="s">
        <v>267</v>
      </c>
      <c r="M203" s="15" t="str">
        <f t="shared" si="93"/>
        <v>00:41.75</v>
      </c>
      <c r="N203" s="15" t="str">
        <f>IF(L203="Y",M203*0.9942,M203)</f>
        <v>00:41.75</v>
      </c>
      <c r="O203" s="15" t="str">
        <f t="shared" si="95"/>
        <v>00:41.75</v>
      </c>
      <c r="P203" s="15" t="str">
        <f t="shared" si="96"/>
        <v>00:41.75</v>
      </c>
      <c r="R203" s="15">
        <f t="shared" si="97"/>
        <v>0.0004860175925925926</v>
      </c>
      <c r="S203" s="15">
        <f>IF(L203="M",R203*1.0058399,R203)</f>
        <v>0.0004888558867315741</v>
      </c>
      <c r="T203" s="15" t="str">
        <f t="shared" si="99"/>
        <v>00:42.24</v>
      </c>
      <c r="U203" s="15" t="str">
        <f t="shared" si="100"/>
        <v>00:42.24</v>
      </c>
      <c r="V203" s="16" t="s">
        <v>267</v>
      </c>
    </row>
    <row r="204" spans="3:22" ht="12.75">
      <c r="C204" s="13" t="s">
        <v>555</v>
      </c>
      <c r="D204" s="13" t="str">
        <f t="shared" si="102"/>
        <v> 00:41.92</v>
      </c>
      <c r="E204" s="13" t="s">
        <v>264</v>
      </c>
      <c r="G204" s="13" t="s">
        <v>2006</v>
      </c>
      <c r="H204" s="13" t="s">
        <v>275</v>
      </c>
      <c r="I204" s="13" t="s">
        <v>1873</v>
      </c>
      <c r="J204" s="13" t="s">
        <v>2263</v>
      </c>
      <c r="K204" s="13" t="s">
        <v>2262</v>
      </c>
      <c r="L204" s="13" t="s">
        <v>267</v>
      </c>
      <c r="M204" s="15" t="str">
        <f t="shared" si="93"/>
        <v>00:41.92</v>
      </c>
      <c r="N204" s="15" t="str">
        <f t="shared" si="103"/>
        <v>00:41.92</v>
      </c>
      <c r="O204" s="15" t="str">
        <f t="shared" si="95"/>
        <v>00:41.92</v>
      </c>
      <c r="P204" s="15" t="str">
        <f t="shared" si="96"/>
        <v>00:41.92</v>
      </c>
      <c r="R204" s="15">
        <f t="shared" si="97"/>
        <v>0.00048798518518518524</v>
      </c>
      <c r="S204" s="15">
        <f t="shared" si="104"/>
        <v>0.0004908349698681482</v>
      </c>
      <c r="T204" s="15" t="str">
        <f t="shared" si="99"/>
        <v>00:42.41</v>
      </c>
      <c r="U204" s="15" t="str">
        <f t="shared" si="100"/>
        <v>00:42.41</v>
      </c>
      <c r="V204" s="16" t="s">
        <v>267</v>
      </c>
    </row>
    <row r="205" spans="3:22" ht="12.75">
      <c r="C205" s="13" t="s">
        <v>1536</v>
      </c>
      <c r="D205" s="13" t="str">
        <f t="shared" si="102"/>
        <v> 00:41.98</v>
      </c>
      <c r="E205" s="13" t="s">
        <v>264</v>
      </c>
      <c r="G205" s="13" t="s">
        <v>1204</v>
      </c>
      <c r="H205" s="13" t="s">
        <v>275</v>
      </c>
      <c r="I205" s="13" t="s">
        <v>384</v>
      </c>
      <c r="J205" s="13" t="s">
        <v>203</v>
      </c>
      <c r="K205" s="13" t="s">
        <v>212</v>
      </c>
      <c r="L205" s="13" t="s">
        <v>267</v>
      </c>
      <c r="M205" s="15" t="str">
        <f>IF(E205="F",K205,K205+0.0000028)</f>
        <v>00:41.98</v>
      </c>
      <c r="N205" s="15" t="str">
        <f>IF(L205="Y",M205*0.9942,M205)</f>
        <v>00:41.98</v>
      </c>
      <c r="O205" s="15" t="str">
        <f t="shared" si="95"/>
        <v>00:41.98</v>
      </c>
      <c r="P205" s="15" t="str">
        <f>IF(E205="F",O205,O205&amp;" f")</f>
        <v>00:41.98</v>
      </c>
      <c r="R205" s="15">
        <f>IF(E205="F",K205+0.0000028)</f>
        <v>0.0004886796296296297</v>
      </c>
      <c r="S205" s="15">
        <f>IF(L205="M",R205*1.0058399,R205)</f>
        <v>0.0004915334697987038</v>
      </c>
      <c r="T205" s="15" t="str">
        <f t="shared" si="99"/>
        <v>00:42.47</v>
      </c>
      <c r="U205" s="15" t="str">
        <f>IF(E205="F",T205,T205&amp;" f")</f>
        <v>00:42.47</v>
      </c>
      <c r="V205" s="16" t="s">
        <v>267</v>
      </c>
    </row>
    <row r="206" spans="3:22" ht="12.75">
      <c r="C206" s="13" t="s">
        <v>1537</v>
      </c>
      <c r="D206" s="13" t="str">
        <f t="shared" si="102"/>
        <v> 00:42.04 f</v>
      </c>
      <c r="G206" s="13" t="s">
        <v>580</v>
      </c>
      <c r="H206" s="13" t="s">
        <v>275</v>
      </c>
      <c r="I206" s="13" t="s">
        <v>331</v>
      </c>
      <c r="J206" s="13" t="s">
        <v>1245</v>
      </c>
      <c r="K206" s="13" t="s">
        <v>2153</v>
      </c>
      <c r="L206" s="13" t="s">
        <v>267</v>
      </c>
      <c r="M206" s="15">
        <f t="shared" si="93"/>
        <v>0.00048659629629629626</v>
      </c>
      <c r="N206" s="15">
        <f t="shared" si="103"/>
        <v>0.00048659629629629626</v>
      </c>
      <c r="O206" s="15" t="str">
        <f t="shared" si="95"/>
        <v>00:42.04</v>
      </c>
      <c r="P206" s="15" t="str">
        <f t="shared" si="96"/>
        <v>00:42.04 f</v>
      </c>
      <c r="R206" s="15" t="b">
        <f t="shared" si="97"/>
        <v>0</v>
      </c>
      <c r="S206" s="15">
        <f t="shared" si="104"/>
        <v>0</v>
      </c>
      <c r="T206" s="15" t="str">
        <f t="shared" si="99"/>
        <v>00:00.00</v>
      </c>
      <c r="U206" s="15" t="str">
        <f t="shared" si="100"/>
        <v>00:00.00 f</v>
      </c>
      <c r="V206" s="16" t="s">
        <v>267</v>
      </c>
    </row>
    <row r="207" spans="3:22" ht="12.75">
      <c r="C207" s="13" t="s">
        <v>1552</v>
      </c>
      <c r="D207" s="13" t="str">
        <f t="shared" si="102"/>
        <v> 00:42.14</v>
      </c>
      <c r="E207" s="13" t="s">
        <v>264</v>
      </c>
      <c r="G207" s="13" t="s">
        <v>2266</v>
      </c>
      <c r="H207" s="13" t="s">
        <v>543</v>
      </c>
      <c r="I207" s="13" t="s">
        <v>331</v>
      </c>
      <c r="J207" s="13" t="s">
        <v>2248</v>
      </c>
      <c r="K207" s="13" t="s">
        <v>2267</v>
      </c>
      <c r="L207" s="13" t="s">
        <v>267</v>
      </c>
      <c r="M207" s="15" t="str">
        <f>IF(E207="F",K207,K207+0.0000028)</f>
        <v>00:42.14</v>
      </c>
      <c r="N207" s="15" t="str">
        <f>IF(L207="Y",M207*0.9942,M207)</f>
        <v>00:42.14</v>
      </c>
      <c r="O207" s="15" t="str">
        <f t="shared" si="95"/>
        <v>00:42.14</v>
      </c>
      <c r="P207" s="15" t="str">
        <f>IF(E207="F",O207,O207&amp;" f")</f>
        <v>00:42.14</v>
      </c>
      <c r="R207" s="15">
        <f>IF(E207="F",K207+0.0000028)</f>
        <v>0.0004905314814814815</v>
      </c>
      <c r="S207" s="15">
        <f>IF(L207="M",R207*1.0058399,R207)</f>
        <v>0.0004933961362801853</v>
      </c>
      <c r="T207" s="15" t="str">
        <f t="shared" si="99"/>
        <v>00:42.63</v>
      </c>
      <c r="U207" s="15" t="str">
        <f>IF(E207="F",T207,T207&amp;" f")</f>
        <v>00:42.63</v>
      </c>
      <c r="V207" s="16" t="s">
        <v>267</v>
      </c>
    </row>
    <row r="209" spans="1:23" ht="12.75">
      <c r="A209" s="13" t="s">
        <v>506</v>
      </c>
      <c r="B209" s="14">
        <v>10</v>
      </c>
      <c r="C209" s="13" t="s">
        <v>533</v>
      </c>
      <c r="D209" s="13" t="str">
        <f aca="true" t="shared" si="105" ref="D209:D233">IF(V209="Y",IF(L209="Y"," "&amp;U209,"-"&amp;U209),IF(L209="M"," "&amp;P209,"-"&amp;P209))</f>
        <v> 00:21.16</v>
      </c>
      <c r="E209" s="13" t="s">
        <v>264</v>
      </c>
      <c r="G209" s="13" t="s">
        <v>1342</v>
      </c>
      <c r="H209" s="13" t="s">
        <v>543</v>
      </c>
      <c r="I209" s="13" t="s">
        <v>339</v>
      </c>
      <c r="J209" s="13" t="s">
        <v>650</v>
      </c>
      <c r="K209" s="13" t="s">
        <v>649</v>
      </c>
      <c r="L209" s="13" t="s">
        <v>267</v>
      </c>
      <c r="M209" s="15" t="str">
        <f>IF(E209="F",K209,K209+0.0000028)</f>
        <v>00:21.16</v>
      </c>
      <c r="N209" s="15" t="str">
        <f aca="true" t="shared" si="106" ref="N209:N233">IF(L209="Y",M209*0.9942,M209)</f>
        <v>00:21.16</v>
      </c>
      <c r="O209" s="15" t="str">
        <f aca="true" t="shared" si="107" ref="O209:O215">+TEXT(N209,"mm:ss.00")</f>
        <v>00:21.16</v>
      </c>
      <c r="P209" s="15" t="str">
        <f>IF(E209="F",O209,O209&amp;" f")</f>
        <v>00:21.16</v>
      </c>
      <c r="R209" s="15">
        <f>IF(E209="F",K209+0.0000028)</f>
        <v>0.0002477074074074074</v>
      </c>
      <c r="S209" s="15">
        <f>IF(L209="M",R209*1.0058399,R209)</f>
        <v>0.0002491539938959259</v>
      </c>
      <c r="T209" s="15" t="str">
        <f aca="true" t="shared" si="108" ref="T209:T243">+TEXT(S209,"mm:ss.00")</f>
        <v>00:21.53</v>
      </c>
      <c r="U209" s="15" t="str">
        <f>IF(E209="F",T209,T209&amp;" f")</f>
        <v>00:21.53</v>
      </c>
      <c r="V209" s="16" t="s">
        <v>267</v>
      </c>
      <c r="W209" s="15"/>
    </row>
    <row r="210" spans="2:23" ht="12.75">
      <c r="B210" s="14">
        <v>8</v>
      </c>
      <c r="C210" s="13" t="s">
        <v>534</v>
      </c>
      <c r="D210" s="13" t="str">
        <f t="shared" si="105"/>
        <v> 00:21.52</v>
      </c>
      <c r="E210" s="13" t="s">
        <v>264</v>
      </c>
      <c r="G210" s="13" t="s">
        <v>277</v>
      </c>
      <c r="H210" s="13">
        <v>12</v>
      </c>
      <c r="I210" s="13" t="s">
        <v>330</v>
      </c>
      <c r="J210" s="13" t="s">
        <v>1784</v>
      </c>
      <c r="K210" s="13" t="s">
        <v>1813</v>
      </c>
      <c r="L210" s="13" t="s">
        <v>267</v>
      </c>
      <c r="M210" s="15" t="str">
        <f>IF(E210="F",K210,K210+0.0000028)</f>
        <v>00:21.52</v>
      </c>
      <c r="N210" s="15" t="str">
        <f t="shared" si="106"/>
        <v>00:21.52</v>
      </c>
      <c r="O210" s="15" t="str">
        <f t="shared" si="107"/>
        <v>00:21.52</v>
      </c>
      <c r="P210" s="15" t="str">
        <f>IF(E210="F",O210,O210&amp;" f")</f>
        <v>00:21.52</v>
      </c>
      <c r="R210" s="15">
        <f>IF(E210="F",K210+0.0000028)</f>
        <v>0.00025187407407407404</v>
      </c>
      <c r="S210" s="15">
        <f>IF(L210="M",R210*1.0058399,R210)</f>
        <v>0.0002533449934792592</v>
      </c>
      <c r="T210" s="15" t="str">
        <f t="shared" si="108"/>
        <v>00:21.89</v>
      </c>
      <c r="U210" s="15" t="str">
        <f>IF(E210="F",T210,T210&amp;" f")</f>
        <v>00:21.89</v>
      </c>
      <c r="V210" s="16" t="s">
        <v>267</v>
      </c>
      <c r="W210" s="15"/>
    </row>
    <row r="211" spans="2:23" ht="12.75">
      <c r="B211" s="14">
        <v>6</v>
      </c>
      <c r="C211" s="13" t="s">
        <v>535</v>
      </c>
      <c r="D211" s="13" t="str">
        <f t="shared" si="105"/>
        <v> 00:21.92</v>
      </c>
      <c r="E211" s="13" t="s">
        <v>264</v>
      </c>
      <c r="G211" s="13" t="s">
        <v>418</v>
      </c>
      <c r="H211" s="13">
        <v>11</v>
      </c>
      <c r="I211" s="13" t="s">
        <v>345</v>
      </c>
      <c r="J211" s="13" t="s">
        <v>1786</v>
      </c>
      <c r="K211" s="13" t="s">
        <v>1814</v>
      </c>
      <c r="L211" s="13" t="s">
        <v>267</v>
      </c>
      <c r="M211" s="15" t="str">
        <f aca="true" t="shared" si="109" ref="M211:M222">IF(E211="F",K211,K211+0.0000028)</f>
        <v>00:21.92</v>
      </c>
      <c r="N211" s="15" t="str">
        <f t="shared" si="106"/>
        <v>00:21.92</v>
      </c>
      <c r="O211" s="15" t="str">
        <f t="shared" si="107"/>
        <v>00:21.92</v>
      </c>
      <c r="P211" s="15" t="str">
        <f aca="true" t="shared" si="110" ref="P211:P222">IF(E211="F",O211,O211&amp;" f")</f>
        <v>00:21.92</v>
      </c>
      <c r="R211" s="15">
        <f aca="true" t="shared" si="111" ref="R211:R222">IF(E211="F",K211+0.0000028)</f>
        <v>0.00025650370370370375</v>
      </c>
      <c r="S211" s="15">
        <f aca="true" t="shared" si="112" ref="S211:S219">IF(L211="M",R211*1.0058399,R211)</f>
        <v>0.00025800165968296304</v>
      </c>
      <c r="T211" s="15" t="str">
        <f t="shared" si="108"/>
        <v>00:22.29</v>
      </c>
      <c r="U211" s="15" t="str">
        <f aca="true" t="shared" si="113" ref="U211:U222">IF(E211="F",T211,T211&amp;" f")</f>
        <v>00:22.29</v>
      </c>
      <c r="V211" s="16" t="s">
        <v>267</v>
      </c>
      <c r="W211" s="15"/>
    </row>
    <row r="212" spans="2:23" ht="12.75">
      <c r="B212" s="14">
        <v>4</v>
      </c>
      <c r="C212" s="13" t="s">
        <v>536</v>
      </c>
      <c r="D212" s="13" t="str">
        <f t="shared" si="105"/>
        <v> 00:22.05</v>
      </c>
      <c r="E212" s="13" t="s">
        <v>264</v>
      </c>
      <c r="G212" s="13" t="s">
        <v>478</v>
      </c>
      <c r="H212" s="13">
        <v>12</v>
      </c>
      <c r="I212" s="13" t="s">
        <v>334</v>
      </c>
      <c r="J212" s="13" t="s">
        <v>1485</v>
      </c>
      <c r="K212" s="13" t="s">
        <v>1484</v>
      </c>
      <c r="L212" s="13" t="s">
        <v>267</v>
      </c>
      <c r="M212" s="15" t="str">
        <f t="shared" si="109"/>
        <v>00:22.05</v>
      </c>
      <c r="N212" s="15" t="str">
        <f t="shared" si="106"/>
        <v>00:22.05</v>
      </c>
      <c r="O212" s="15" t="str">
        <f t="shared" si="107"/>
        <v>00:22.05</v>
      </c>
      <c r="P212" s="15" t="str">
        <f t="shared" si="110"/>
        <v>00:22.05</v>
      </c>
      <c r="R212" s="15">
        <f t="shared" si="111"/>
        <v>0.0002580083333333334</v>
      </c>
      <c r="S212" s="15">
        <f t="shared" si="112"/>
        <v>0.0002595150761991667</v>
      </c>
      <c r="T212" s="15" t="str">
        <f t="shared" si="108"/>
        <v>00:22.42</v>
      </c>
      <c r="U212" s="15" t="str">
        <f t="shared" si="113"/>
        <v>00:22.42</v>
      </c>
      <c r="V212" s="16" t="s">
        <v>267</v>
      </c>
      <c r="W212" s="15" t="s">
        <v>2106</v>
      </c>
    </row>
    <row r="213" spans="2:23" ht="12.75">
      <c r="B213" s="14">
        <v>2</v>
      </c>
      <c r="C213" s="13" t="s">
        <v>537</v>
      </c>
      <c r="D213" s="13" t="str">
        <f t="shared" si="105"/>
        <v> 00:22.09</v>
      </c>
      <c r="E213" s="13" t="s">
        <v>264</v>
      </c>
      <c r="G213" s="13" t="s">
        <v>557</v>
      </c>
      <c r="H213" s="13" t="s">
        <v>543</v>
      </c>
      <c r="I213" s="13" t="s">
        <v>340</v>
      </c>
      <c r="J213" s="13" t="s">
        <v>1788</v>
      </c>
      <c r="K213" s="13" t="s">
        <v>1815</v>
      </c>
      <c r="L213" s="13" t="s">
        <v>267</v>
      </c>
      <c r="M213" s="15" t="str">
        <f t="shared" si="109"/>
        <v>00:22.09</v>
      </c>
      <c r="N213" s="15" t="str">
        <f t="shared" si="106"/>
        <v>00:22.09</v>
      </c>
      <c r="O213" s="15" t="str">
        <f t="shared" si="107"/>
        <v>00:22.09</v>
      </c>
      <c r="P213" s="15" t="str">
        <f t="shared" si="110"/>
        <v>00:22.09</v>
      </c>
      <c r="R213" s="15">
        <f t="shared" si="111"/>
        <v>0.0002584712962962963</v>
      </c>
      <c r="S213" s="15">
        <f t="shared" si="112"/>
        <v>0.00025998074281953704</v>
      </c>
      <c r="T213" s="15" t="str">
        <f t="shared" si="108"/>
        <v>00:22.46</v>
      </c>
      <c r="U213" s="15" t="str">
        <f t="shared" si="113"/>
        <v>00:22.46</v>
      </c>
      <c r="V213" s="16" t="s">
        <v>267</v>
      </c>
      <c r="W213" s="15"/>
    </row>
    <row r="214" spans="2:23" ht="12.75">
      <c r="B214" s="14">
        <v>1</v>
      </c>
      <c r="C214" s="13" t="s">
        <v>538</v>
      </c>
      <c r="D214" s="13" t="str">
        <f t="shared" si="105"/>
        <v> 00:22.12</v>
      </c>
      <c r="E214" s="13" t="s">
        <v>264</v>
      </c>
      <c r="G214" s="13" t="s">
        <v>316</v>
      </c>
      <c r="H214" s="13">
        <v>12</v>
      </c>
      <c r="I214" s="13" t="s">
        <v>324</v>
      </c>
      <c r="J214" s="13" t="s">
        <v>1842</v>
      </c>
      <c r="K214" s="13" t="s">
        <v>1848</v>
      </c>
      <c r="L214" s="13" t="s">
        <v>267</v>
      </c>
      <c r="M214" s="15" t="str">
        <f t="shared" si="109"/>
        <v>00:22.12</v>
      </c>
      <c r="N214" s="15" t="str">
        <f t="shared" si="106"/>
        <v>00:22.12</v>
      </c>
      <c r="O214" s="15" t="str">
        <f t="shared" si="107"/>
        <v>00:22.12</v>
      </c>
      <c r="P214" s="15" t="str">
        <f t="shared" si="110"/>
        <v>00:22.12</v>
      </c>
      <c r="R214" s="15">
        <f t="shared" si="111"/>
        <v>0.00025881851851851856</v>
      </c>
      <c r="S214" s="15">
        <f t="shared" si="112"/>
        <v>0.00026032999278481487</v>
      </c>
      <c r="T214" s="15" t="str">
        <f t="shared" si="108"/>
        <v>00:22.49</v>
      </c>
      <c r="U214" s="15" t="str">
        <f t="shared" si="113"/>
        <v>00:22.49</v>
      </c>
      <c r="V214" s="16" t="s">
        <v>267</v>
      </c>
      <c r="W214" s="15"/>
    </row>
    <row r="215" spans="3:23" ht="12.75">
      <c r="C215" s="13" t="s">
        <v>539</v>
      </c>
      <c r="D215" s="13" t="str">
        <f t="shared" si="105"/>
        <v> 00:22.19</v>
      </c>
      <c r="E215" s="13" t="s">
        <v>264</v>
      </c>
      <c r="G215" s="13" t="s">
        <v>315</v>
      </c>
      <c r="H215" s="13" t="s">
        <v>275</v>
      </c>
      <c r="I215" s="13" t="s">
        <v>324</v>
      </c>
      <c r="J215" s="13" t="s">
        <v>1209</v>
      </c>
      <c r="K215" s="13" t="s">
        <v>1306</v>
      </c>
      <c r="L215" s="13" t="s">
        <v>267</v>
      </c>
      <c r="M215" s="15" t="str">
        <f t="shared" si="109"/>
        <v>00:22.19</v>
      </c>
      <c r="N215" s="15" t="str">
        <f t="shared" si="106"/>
        <v>00:22.19</v>
      </c>
      <c r="O215" s="15" t="str">
        <f t="shared" si="107"/>
        <v>00:22.19</v>
      </c>
      <c r="P215" s="15" t="str">
        <f t="shared" si="110"/>
        <v>00:22.19</v>
      </c>
      <c r="R215" s="15">
        <f t="shared" si="111"/>
        <v>0.00025962870370370374</v>
      </c>
      <c r="S215" s="15">
        <f t="shared" si="112"/>
        <v>0.000261144909370463</v>
      </c>
      <c r="T215" s="15" t="str">
        <f t="shared" si="108"/>
        <v>00:22.56</v>
      </c>
      <c r="U215" s="15" t="str">
        <f t="shared" si="113"/>
        <v>00:22.56</v>
      </c>
      <c r="V215" s="16" t="s">
        <v>267</v>
      </c>
      <c r="W215" s="15" t="s">
        <v>2105</v>
      </c>
    </row>
    <row r="216" spans="3:23" ht="12.75">
      <c r="C216" s="13" t="s">
        <v>540</v>
      </c>
      <c r="D216" s="13" t="str">
        <f t="shared" si="105"/>
        <v> 00:22.22</v>
      </c>
      <c r="E216" s="13" t="s">
        <v>264</v>
      </c>
      <c r="G216" s="13" t="s">
        <v>1339</v>
      </c>
      <c r="H216" s="13" t="s">
        <v>275</v>
      </c>
      <c r="I216" s="13" t="s">
        <v>341</v>
      </c>
      <c r="J216" s="13" t="s">
        <v>2225</v>
      </c>
      <c r="K216" s="13" t="s">
        <v>2268</v>
      </c>
      <c r="L216" s="13" t="s">
        <v>267</v>
      </c>
      <c r="M216" s="15" t="str">
        <f t="shared" si="109"/>
        <v>00:22.22</v>
      </c>
      <c r="N216" s="15" t="str">
        <f t="shared" si="106"/>
        <v>00:22.22</v>
      </c>
      <c r="O216" s="15" t="str">
        <f aca="true" t="shared" si="114" ref="O216:O243">+TEXT(N216,"mm:ss.00")</f>
        <v>00:22.22</v>
      </c>
      <c r="P216" s="15" t="str">
        <f t="shared" si="110"/>
        <v>00:22.22</v>
      </c>
      <c r="R216" s="15">
        <f t="shared" si="111"/>
        <v>0.0002599759259259259</v>
      </c>
      <c r="S216" s="15">
        <f t="shared" si="112"/>
        <v>0.0002614941593357407</v>
      </c>
      <c r="T216" s="15" t="str">
        <f t="shared" si="108"/>
        <v>00:22.59</v>
      </c>
      <c r="U216" s="15" t="str">
        <f t="shared" si="113"/>
        <v>00:22.59</v>
      </c>
      <c r="V216" s="16" t="s">
        <v>267</v>
      </c>
      <c r="W216" s="15"/>
    </row>
    <row r="217" spans="3:23" ht="12.75">
      <c r="C217" s="13" t="s">
        <v>541</v>
      </c>
      <c r="D217" s="13" t="str">
        <f t="shared" si="105"/>
        <v> 00:22.26</v>
      </c>
      <c r="E217" s="13" t="s">
        <v>264</v>
      </c>
      <c r="G217" s="13" t="s">
        <v>447</v>
      </c>
      <c r="H217" s="13" t="s">
        <v>543</v>
      </c>
      <c r="I217" s="13" t="s">
        <v>402</v>
      </c>
      <c r="J217" s="13" t="s">
        <v>1064</v>
      </c>
      <c r="K217" s="13" t="s">
        <v>152</v>
      </c>
      <c r="L217" s="13" t="s">
        <v>267</v>
      </c>
      <c r="M217" s="15" t="str">
        <f t="shared" si="109"/>
        <v>00:22.26</v>
      </c>
      <c r="N217" s="15" t="str">
        <f t="shared" si="106"/>
        <v>00:22.26</v>
      </c>
      <c r="O217" s="15" t="str">
        <f t="shared" si="114"/>
        <v>00:22.26</v>
      </c>
      <c r="P217" s="15" t="str">
        <f t="shared" si="110"/>
        <v>00:22.26</v>
      </c>
      <c r="R217" s="15">
        <f t="shared" si="111"/>
        <v>0.0002604388888888889</v>
      </c>
      <c r="S217" s="15">
        <f t="shared" si="112"/>
        <v>0.00026195982595611115</v>
      </c>
      <c r="T217" s="15" t="str">
        <f t="shared" si="108"/>
        <v>00:22.63</v>
      </c>
      <c r="U217" s="15" t="str">
        <f t="shared" si="113"/>
        <v>00:22.63</v>
      </c>
      <c r="V217" s="16" t="s">
        <v>267</v>
      </c>
      <c r="W217" s="15"/>
    </row>
    <row r="218" spans="3:23" ht="12.75">
      <c r="C218" s="13" t="s">
        <v>542</v>
      </c>
      <c r="D218" s="13" t="str">
        <f t="shared" si="105"/>
        <v> 00:22.34</v>
      </c>
      <c r="E218" s="13" t="s">
        <v>264</v>
      </c>
      <c r="G218" s="13" t="s">
        <v>607</v>
      </c>
      <c r="I218" s="13" t="s">
        <v>334</v>
      </c>
      <c r="J218" s="13" t="s">
        <v>1087</v>
      </c>
      <c r="K218" s="13" t="s">
        <v>1086</v>
      </c>
      <c r="L218" s="13" t="s">
        <v>267</v>
      </c>
      <c r="M218" s="15" t="str">
        <f t="shared" si="109"/>
        <v>00:22.34</v>
      </c>
      <c r="N218" s="15" t="str">
        <f t="shared" si="106"/>
        <v>00:22.34</v>
      </c>
      <c r="O218" s="15" t="str">
        <f t="shared" si="114"/>
        <v>00:22.34</v>
      </c>
      <c r="P218" s="15" t="str">
        <f t="shared" si="110"/>
        <v>00:22.34</v>
      </c>
      <c r="R218" s="15">
        <f t="shared" si="111"/>
        <v>0.00026136481481481484</v>
      </c>
      <c r="S218" s="15">
        <f t="shared" si="112"/>
        <v>0.0002628911591968519</v>
      </c>
      <c r="T218" s="15" t="str">
        <f>+TEXT(S218,"mm:ss.00")</f>
        <v>00:22.71</v>
      </c>
      <c r="U218" s="15" t="str">
        <f t="shared" si="113"/>
        <v>00:22.71</v>
      </c>
      <c r="V218" s="16" t="s">
        <v>267</v>
      </c>
      <c r="W218" s="15"/>
    </row>
    <row r="219" spans="3:23" ht="12.75">
      <c r="C219" s="13" t="s">
        <v>543</v>
      </c>
      <c r="D219" s="13" t="str">
        <f t="shared" si="105"/>
        <v> 00:22.35</v>
      </c>
      <c r="E219" s="13" t="s">
        <v>264</v>
      </c>
      <c r="G219" s="13" t="s">
        <v>2069</v>
      </c>
      <c r="H219" s="13" t="s">
        <v>275</v>
      </c>
      <c r="I219" s="13" t="s">
        <v>409</v>
      </c>
      <c r="J219" s="13" t="s">
        <v>2213</v>
      </c>
      <c r="K219" s="13" t="s">
        <v>2269</v>
      </c>
      <c r="L219" s="13" t="s">
        <v>267</v>
      </c>
      <c r="M219" s="15" t="str">
        <f t="shared" si="109"/>
        <v>00:22.35</v>
      </c>
      <c r="N219" s="15" t="str">
        <f t="shared" si="106"/>
        <v>00:22.35</v>
      </c>
      <c r="O219" s="15" t="str">
        <f t="shared" si="114"/>
        <v>00:22.35</v>
      </c>
      <c r="P219" s="15" t="str">
        <f t="shared" si="110"/>
        <v>00:22.35</v>
      </c>
      <c r="R219" s="15">
        <f t="shared" si="111"/>
        <v>0.0002614805555555556</v>
      </c>
      <c r="S219" s="15">
        <f t="shared" si="112"/>
        <v>0.00026300757585194447</v>
      </c>
      <c r="T219" s="15" t="str">
        <f>+TEXT(S219,"mm:ss.00")</f>
        <v>00:22.72</v>
      </c>
      <c r="U219" s="15" t="str">
        <f t="shared" si="113"/>
        <v>00:22.72</v>
      </c>
      <c r="V219" s="16" t="s">
        <v>267</v>
      </c>
      <c r="W219" s="15"/>
    </row>
    <row r="220" spans="3:23" ht="12.75">
      <c r="C220" s="13" t="s">
        <v>275</v>
      </c>
      <c r="D220" s="13" t="str">
        <f t="shared" si="105"/>
        <v> 00:22.37</v>
      </c>
      <c r="E220" s="13" t="s">
        <v>264</v>
      </c>
      <c r="G220" s="13" t="s">
        <v>1926</v>
      </c>
      <c r="H220" s="13" t="s">
        <v>275</v>
      </c>
      <c r="I220" s="13" t="s">
        <v>401</v>
      </c>
      <c r="J220" s="13" t="s">
        <v>2194</v>
      </c>
      <c r="K220" s="13" t="s">
        <v>2196</v>
      </c>
      <c r="L220" s="13" t="s">
        <v>267</v>
      </c>
      <c r="M220" s="15" t="str">
        <f t="shared" si="109"/>
        <v>00:22.37</v>
      </c>
      <c r="N220" s="15" t="str">
        <f t="shared" si="106"/>
        <v>00:22.37</v>
      </c>
      <c r="O220" s="15" t="str">
        <f t="shared" si="114"/>
        <v>00:22.37</v>
      </c>
      <c r="P220" s="15" t="str">
        <f t="shared" si="110"/>
        <v>00:22.37</v>
      </c>
      <c r="R220" s="15">
        <f t="shared" si="111"/>
        <v>0.00026171203703703706</v>
      </c>
      <c r="S220" s="15">
        <f aca="true" t="shared" si="115" ref="S220:S233">IF(L220="M",R220*1.0058399,R220)</f>
        <v>0.00026324040916212967</v>
      </c>
      <c r="T220" s="15" t="str">
        <f t="shared" si="108"/>
        <v>00:22.74</v>
      </c>
      <c r="U220" s="15" t="str">
        <f t="shared" si="113"/>
        <v>00:22.74</v>
      </c>
      <c r="V220" s="16" t="s">
        <v>267</v>
      </c>
      <c r="W220" s="15"/>
    </row>
    <row r="221" spans="3:23" ht="12.75">
      <c r="C221" s="13" t="s">
        <v>544</v>
      </c>
      <c r="D221" s="13" t="str">
        <f t="shared" si="105"/>
        <v> 00:22.38</v>
      </c>
      <c r="E221" s="13" t="s">
        <v>264</v>
      </c>
      <c r="G221" s="13" t="s">
        <v>2072</v>
      </c>
      <c r="H221" s="13" t="s">
        <v>275</v>
      </c>
      <c r="I221" s="13" t="s">
        <v>412</v>
      </c>
      <c r="J221" s="13" t="s">
        <v>2054</v>
      </c>
      <c r="K221" s="13" t="s">
        <v>2104</v>
      </c>
      <c r="L221" s="13" t="s">
        <v>267</v>
      </c>
      <c r="M221" s="15" t="str">
        <f t="shared" si="109"/>
        <v>00:22.38</v>
      </c>
      <c r="N221" s="15" t="str">
        <f t="shared" si="106"/>
        <v>00:22.38</v>
      </c>
      <c r="O221" s="15" t="str">
        <f t="shared" si="114"/>
        <v>00:22.38</v>
      </c>
      <c r="P221" s="15" t="str">
        <f t="shared" si="110"/>
        <v>00:22.38</v>
      </c>
      <c r="R221" s="15">
        <f t="shared" si="111"/>
        <v>0.0002618277777777778</v>
      </c>
      <c r="S221" s="15">
        <f t="shared" si="115"/>
        <v>0.00026335682581722224</v>
      </c>
      <c r="T221" s="15" t="str">
        <f t="shared" si="108"/>
        <v>00:22.75</v>
      </c>
      <c r="U221" s="15" t="str">
        <f t="shared" si="113"/>
        <v>00:22.75</v>
      </c>
      <c r="V221" s="16" t="s">
        <v>267</v>
      </c>
      <c r="W221" s="15"/>
    </row>
    <row r="222" spans="3:23" ht="12.75">
      <c r="C222" s="13" t="s">
        <v>545</v>
      </c>
      <c r="D222" s="13" t="str">
        <f t="shared" si="105"/>
        <v> 00:22.50</v>
      </c>
      <c r="E222" s="13" t="s">
        <v>264</v>
      </c>
      <c r="G222" s="13" t="s">
        <v>2109</v>
      </c>
      <c r="H222" s="13" t="s">
        <v>275</v>
      </c>
      <c r="I222" s="13" t="s">
        <v>399</v>
      </c>
      <c r="J222" s="13" t="s">
        <v>1662</v>
      </c>
      <c r="K222" s="13" t="s">
        <v>1661</v>
      </c>
      <c r="L222" s="13" t="s">
        <v>267</v>
      </c>
      <c r="M222" s="15" t="str">
        <f t="shared" si="109"/>
        <v>00:22.50</v>
      </c>
      <c r="N222" s="15" t="str">
        <f t="shared" si="106"/>
        <v>00:22.50</v>
      </c>
      <c r="O222" s="15" t="str">
        <f t="shared" si="114"/>
        <v>00:22.50</v>
      </c>
      <c r="P222" s="15" t="str">
        <f t="shared" si="110"/>
        <v>00:22.50</v>
      </c>
      <c r="R222" s="15">
        <f t="shared" si="111"/>
        <v>0.0002632166666666667</v>
      </c>
      <c r="S222" s="15">
        <f t="shared" si="115"/>
        <v>0.0002647538256783333</v>
      </c>
      <c r="T222" s="15" t="str">
        <f t="shared" si="108"/>
        <v>00:22.87</v>
      </c>
      <c r="U222" s="15" t="str">
        <f t="shared" si="113"/>
        <v>00:22.87</v>
      </c>
      <c r="V222" s="16" t="s">
        <v>267</v>
      </c>
      <c r="W222" s="15" t="s">
        <v>1390</v>
      </c>
    </row>
    <row r="223" spans="3:23" ht="12.75">
      <c r="C223" s="13" t="s">
        <v>546</v>
      </c>
      <c r="D223" s="13" t="str">
        <f t="shared" si="105"/>
        <v> 00:22.51</v>
      </c>
      <c r="E223" s="13" t="s">
        <v>264</v>
      </c>
      <c r="G223" s="13" t="s">
        <v>149</v>
      </c>
      <c r="I223" s="13" t="s">
        <v>400</v>
      </c>
      <c r="J223" s="13" t="s">
        <v>153</v>
      </c>
      <c r="K223" s="13" t="s">
        <v>154</v>
      </c>
      <c r="L223" s="13" t="s">
        <v>267</v>
      </c>
      <c r="M223" s="15" t="str">
        <f aca="true" t="shared" si="116" ref="M223:M233">IF(E223="F",K223,K223+0.0000028)</f>
        <v>00:22.51</v>
      </c>
      <c r="N223" s="15" t="str">
        <f t="shared" si="106"/>
        <v>00:22.51</v>
      </c>
      <c r="O223" s="15" t="str">
        <f t="shared" si="114"/>
        <v>00:22.51</v>
      </c>
      <c r="P223" s="15" t="str">
        <f aca="true" t="shared" si="117" ref="P223:P233">IF(E223="F",O223,O223&amp;" f")</f>
        <v>00:22.51</v>
      </c>
      <c r="R223" s="15">
        <f aca="true" t="shared" si="118" ref="R223:R233">IF(E223="F",K223+0.0000028)</f>
        <v>0.0002633324074074074</v>
      </c>
      <c r="S223" s="15">
        <f t="shared" si="115"/>
        <v>0.00026487024233342595</v>
      </c>
      <c r="T223" s="15" t="str">
        <f t="shared" si="108"/>
        <v>00:22.88</v>
      </c>
      <c r="U223" s="15" t="str">
        <f aca="true" t="shared" si="119" ref="U223:U233">IF(E223="F",T223,T223&amp;" f")</f>
        <v>00:22.88</v>
      </c>
      <c r="V223" s="16" t="s">
        <v>267</v>
      </c>
      <c r="W223" s="15"/>
    </row>
    <row r="224" spans="3:23" ht="12.75">
      <c r="C224" s="13" t="s">
        <v>547</v>
      </c>
      <c r="D224" s="13" t="str">
        <f t="shared" si="105"/>
        <v> 00:22.57</v>
      </c>
      <c r="E224" s="13" t="s">
        <v>264</v>
      </c>
      <c r="G224" s="13" t="s">
        <v>594</v>
      </c>
      <c r="H224" s="13" t="s">
        <v>275</v>
      </c>
      <c r="I224" s="13" t="s">
        <v>414</v>
      </c>
      <c r="J224" s="13" t="s">
        <v>1542</v>
      </c>
      <c r="K224" s="13" t="s">
        <v>1548</v>
      </c>
      <c r="L224" s="13" t="s">
        <v>267</v>
      </c>
      <c r="M224" s="15" t="str">
        <f t="shared" si="116"/>
        <v>00:22.57</v>
      </c>
      <c r="N224" s="15" t="str">
        <f t="shared" si="106"/>
        <v>00:22.57</v>
      </c>
      <c r="O224" s="15" t="str">
        <f t="shared" si="114"/>
        <v>00:22.57</v>
      </c>
      <c r="P224" s="15" t="str">
        <f t="shared" si="117"/>
        <v>00:22.57</v>
      </c>
      <c r="R224" s="15">
        <f t="shared" si="118"/>
        <v>0.00026402685185185186</v>
      </c>
      <c r="S224" s="15">
        <f t="shared" si="115"/>
        <v>0.0002655687422639815</v>
      </c>
      <c r="T224" s="15" t="str">
        <f t="shared" si="108"/>
        <v>00:22.95</v>
      </c>
      <c r="U224" s="15" t="str">
        <f t="shared" si="119"/>
        <v>00:22.95</v>
      </c>
      <c r="V224" s="16" t="s">
        <v>267</v>
      </c>
      <c r="W224" s="15"/>
    </row>
    <row r="225" spans="3:23" ht="12.75">
      <c r="C225" s="13" t="s">
        <v>548</v>
      </c>
      <c r="D225" s="13" t="str">
        <f t="shared" si="105"/>
        <v> 00:22.58</v>
      </c>
      <c r="E225" s="13" t="s">
        <v>264</v>
      </c>
      <c r="G225" s="13" t="s">
        <v>342</v>
      </c>
      <c r="H225" s="13" t="s">
        <v>275</v>
      </c>
      <c r="I225" s="13" t="s">
        <v>344</v>
      </c>
      <c r="J225" s="13" t="s">
        <v>1083</v>
      </c>
      <c r="K225" s="13" t="s">
        <v>1089</v>
      </c>
      <c r="L225" s="13" t="s">
        <v>267</v>
      </c>
      <c r="M225" s="15" t="str">
        <f t="shared" si="116"/>
        <v>00:22.58</v>
      </c>
      <c r="N225" s="15" t="str">
        <f t="shared" si="106"/>
        <v>00:22.58</v>
      </c>
      <c r="O225" s="15" t="str">
        <f t="shared" si="114"/>
        <v>00:22.58</v>
      </c>
      <c r="P225" s="15" t="str">
        <f t="shared" si="117"/>
        <v>00:22.58</v>
      </c>
      <c r="R225" s="15">
        <f t="shared" si="118"/>
        <v>0.0002641425925925926</v>
      </c>
      <c r="S225" s="15">
        <f t="shared" si="115"/>
        <v>0.00026568515891907407</v>
      </c>
      <c r="T225" s="15" t="str">
        <f t="shared" si="108"/>
        <v>00:22.96</v>
      </c>
      <c r="U225" s="15" t="str">
        <f t="shared" si="119"/>
        <v>00:22.96</v>
      </c>
      <c r="V225" s="16" t="s">
        <v>267</v>
      </c>
      <c r="W225" s="15"/>
    </row>
    <row r="226" spans="3:23" ht="12.75">
      <c r="C226" s="13" t="s">
        <v>549</v>
      </c>
      <c r="D226" s="13" t="str">
        <f t="shared" si="105"/>
        <v> 00:22.63</v>
      </c>
      <c r="E226" s="13" t="s">
        <v>264</v>
      </c>
      <c r="G226" s="13" t="s">
        <v>2229</v>
      </c>
      <c r="H226" s="13" t="s">
        <v>275</v>
      </c>
      <c r="I226" s="13" t="s">
        <v>399</v>
      </c>
      <c r="J226" s="13" t="s">
        <v>1658</v>
      </c>
      <c r="K226" s="13" t="s">
        <v>1663</v>
      </c>
      <c r="L226" s="13" t="s">
        <v>267</v>
      </c>
      <c r="M226" s="15" t="str">
        <f t="shared" si="116"/>
        <v>00:22.63</v>
      </c>
      <c r="N226" s="15" t="str">
        <f t="shared" si="106"/>
        <v>00:22.63</v>
      </c>
      <c r="O226" s="15" t="str">
        <f t="shared" si="114"/>
        <v>00:22.63</v>
      </c>
      <c r="P226" s="15" t="str">
        <f t="shared" si="117"/>
        <v>00:22.63</v>
      </c>
      <c r="R226" s="15">
        <f t="shared" si="118"/>
        <v>0.0002647212962962963</v>
      </c>
      <c r="S226" s="15">
        <f t="shared" si="115"/>
        <v>0.00026626724219453704</v>
      </c>
      <c r="T226" s="15" t="str">
        <f t="shared" si="108"/>
        <v>00:23.01</v>
      </c>
      <c r="U226" s="15" t="str">
        <f t="shared" si="119"/>
        <v>00:23.01</v>
      </c>
      <c r="V226" s="16" t="s">
        <v>267</v>
      </c>
      <c r="W226" s="15"/>
    </row>
    <row r="227" spans="3:23" ht="12.75">
      <c r="C227" s="13" t="s">
        <v>550</v>
      </c>
      <c r="D227" s="13" t="str">
        <f t="shared" si="105"/>
        <v> 00:22.69</v>
      </c>
      <c r="E227" s="13" t="s">
        <v>264</v>
      </c>
      <c r="G227" s="13" t="s">
        <v>1082</v>
      </c>
      <c r="I227" s="13" t="s">
        <v>344</v>
      </c>
      <c r="J227" s="13" t="s">
        <v>1088</v>
      </c>
      <c r="K227" s="13" t="s">
        <v>2108</v>
      </c>
      <c r="L227" s="13" t="s">
        <v>267</v>
      </c>
      <c r="M227" s="15" t="str">
        <f t="shared" si="116"/>
        <v>00:22.69</v>
      </c>
      <c r="N227" s="15" t="str">
        <f t="shared" si="106"/>
        <v>00:22.69</v>
      </c>
      <c r="O227" s="15" t="str">
        <f t="shared" si="114"/>
        <v>00:22.69</v>
      </c>
      <c r="P227" s="15" t="str">
        <f t="shared" si="117"/>
        <v>00:22.69</v>
      </c>
      <c r="R227" s="15">
        <f t="shared" si="118"/>
        <v>0.0002654157407407408</v>
      </c>
      <c r="S227" s="15">
        <f t="shared" si="115"/>
        <v>0.00026696574212509264</v>
      </c>
      <c r="T227" s="15" t="str">
        <f t="shared" si="108"/>
        <v>00:23.07</v>
      </c>
      <c r="U227" s="15" t="str">
        <f t="shared" si="119"/>
        <v>00:23.07</v>
      </c>
      <c r="V227" s="16" t="s">
        <v>267</v>
      </c>
      <c r="W227" s="15"/>
    </row>
    <row r="228" spans="3:22" ht="12.75">
      <c r="C228" s="13" t="s">
        <v>551</v>
      </c>
      <c r="D228" s="13" t="str">
        <f t="shared" si="105"/>
        <v> 00:22.73</v>
      </c>
      <c r="E228" s="13" t="s">
        <v>264</v>
      </c>
      <c r="G228" s="13" t="s">
        <v>1385</v>
      </c>
      <c r="H228" s="13" t="s">
        <v>275</v>
      </c>
      <c r="I228" s="13" t="s">
        <v>347</v>
      </c>
      <c r="J228" s="13" t="s">
        <v>1362</v>
      </c>
      <c r="K228" s="13" t="s">
        <v>77</v>
      </c>
      <c r="L228" s="13" t="s">
        <v>267</v>
      </c>
      <c r="M228" s="15" t="str">
        <f t="shared" si="116"/>
        <v>00:22.73</v>
      </c>
      <c r="N228" s="15" t="str">
        <f t="shared" si="106"/>
        <v>00:22.73</v>
      </c>
      <c r="O228" s="15" t="str">
        <f t="shared" si="114"/>
        <v>00:22.73</v>
      </c>
      <c r="P228" s="15" t="str">
        <f t="shared" si="117"/>
        <v>00:22.73</v>
      </c>
      <c r="R228" s="15">
        <f t="shared" si="118"/>
        <v>0.0002658787037037037</v>
      </c>
      <c r="S228" s="15">
        <f t="shared" si="115"/>
        <v>0.000267431408745463</v>
      </c>
      <c r="T228" s="15" t="str">
        <f t="shared" si="108"/>
        <v>00:23.11</v>
      </c>
      <c r="U228" s="15" t="str">
        <f t="shared" si="119"/>
        <v>00:23.11</v>
      </c>
      <c r="V228" s="16" t="s">
        <v>267</v>
      </c>
    </row>
    <row r="229" spans="3:23" ht="12.75">
      <c r="C229" s="13" t="s">
        <v>554</v>
      </c>
      <c r="D229" s="13" t="str">
        <f t="shared" si="105"/>
        <v> 00:22.74</v>
      </c>
      <c r="E229" s="13" t="s">
        <v>264</v>
      </c>
      <c r="G229" s="13" t="s">
        <v>609</v>
      </c>
      <c r="H229" s="13" t="s">
        <v>275</v>
      </c>
      <c r="I229" s="13" t="s">
        <v>346</v>
      </c>
      <c r="J229" s="13" t="s">
        <v>1541</v>
      </c>
      <c r="K229" s="13" t="s">
        <v>1547</v>
      </c>
      <c r="L229" s="13" t="s">
        <v>267</v>
      </c>
      <c r="M229" s="15" t="str">
        <f t="shared" si="116"/>
        <v>00:22.74</v>
      </c>
      <c r="N229" s="15" t="str">
        <f t="shared" si="106"/>
        <v>00:22.74</v>
      </c>
      <c r="O229" s="15" t="str">
        <f t="shared" si="114"/>
        <v>00:22.74</v>
      </c>
      <c r="P229" s="15" t="str">
        <f t="shared" si="117"/>
        <v>00:22.74</v>
      </c>
      <c r="R229" s="15">
        <f t="shared" si="118"/>
        <v>0.00026599444444444444</v>
      </c>
      <c r="S229" s="15">
        <f t="shared" si="115"/>
        <v>0.00026754782540055555</v>
      </c>
      <c r="T229" s="15" t="str">
        <f t="shared" si="108"/>
        <v>00:23.12</v>
      </c>
      <c r="U229" s="15" t="str">
        <f t="shared" si="119"/>
        <v>00:23.12</v>
      </c>
      <c r="V229" s="16" t="s">
        <v>267</v>
      </c>
      <c r="W229" s="15"/>
    </row>
    <row r="230" spans="3:23" ht="12.75">
      <c r="C230" s="13" t="s">
        <v>555</v>
      </c>
      <c r="D230" s="13" t="str">
        <f t="shared" si="105"/>
        <v> 00:22.77</v>
      </c>
      <c r="E230" s="13" t="s">
        <v>264</v>
      </c>
      <c r="G230" s="13" t="s">
        <v>479</v>
      </c>
      <c r="H230" s="13">
        <v>12</v>
      </c>
      <c r="I230" s="13" t="s">
        <v>411</v>
      </c>
      <c r="J230" s="13" t="s">
        <v>1659</v>
      </c>
      <c r="K230" s="13" t="s">
        <v>1664</v>
      </c>
      <c r="L230" s="13" t="s">
        <v>267</v>
      </c>
      <c r="M230" s="15" t="str">
        <f t="shared" si="116"/>
        <v>00:22.77</v>
      </c>
      <c r="N230" s="15" t="str">
        <f t="shared" si="106"/>
        <v>00:22.77</v>
      </c>
      <c r="O230" s="15" t="str">
        <f t="shared" si="114"/>
        <v>00:22.77</v>
      </c>
      <c r="P230" s="15" t="str">
        <f t="shared" si="117"/>
        <v>00:22.77</v>
      </c>
      <c r="R230" s="15">
        <f t="shared" si="118"/>
        <v>0.00026634166666666666</v>
      </c>
      <c r="S230" s="15">
        <f t="shared" si="115"/>
        <v>0.0002678970753658333</v>
      </c>
      <c r="T230" s="15" t="str">
        <f t="shared" si="108"/>
        <v>00:23.15</v>
      </c>
      <c r="U230" s="15" t="str">
        <f t="shared" si="119"/>
        <v>00:23.15</v>
      </c>
      <c r="V230" s="16" t="s">
        <v>267</v>
      </c>
      <c r="W230" s="15"/>
    </row>
    <row r="231" spans="3:23" ht="12.75">
      <c r="C231" s="13" t="s">
        <v>1536</v>
      </c>
      <c r="D231" s="13" t="str">
        <f t="shared" si="105"/>
        <v> 00:22.77</v>
      </c>
      <c r="E231" s="13" t="s">
        <v>264</v>
      </c>
      <c r="G231" s="13" t="s">
        <v>1528</v>
      </c>
      <c r="H231" s="13" t="s">
        <v>543</v>
      </c>
      <c r="I231" s="13" t="s">
        <v>1298</v>
      </c>
      <c r="J231" s="13" t="s">
        <v>1518</v>
      </c>
      <c r="K231" s="13" t="s">
        <v>1664</v>
      </c>
      <c r="L231" s="13" t="s">
        <v>267</v>
      </c>
      <c r="M231" s="15" t="str">
        <f t="shared" si="116"/>
        <v>00:22.77</v>
      </c>
      <c r="N231" s="15" t="str">
        <f t="shared" si="106"/>
        <v>00:22.77</v>
      </c>
      <c r="O231" s="15" t="str">
        <f t="shared" si="114"/>
        <v>00:22.77</v>
      </c>
      <c r="P231" s="15" t="str">
        <f t="shared" si="117"/>
        <v>00:22.77</v>
      </c>
      <c r="R231" s="15">
        <f t="shared" si="118"/>
        <v>0.00026634166666666666</v>
      </c>
      <c r="S231" s="15">
        <f t="shared" si="115"/>
        <v>0.0002678970753658333</v>
      </c>
      <c r="T231" s="15" t="str">
        <f t="shared" si="108"/>
        <v>00:23.15</v>
      </c>
      <c r="U231" s="15" t="str">
        <f t="shared" si="119"/>
        <v>00:23.15</v>
      </c>
      <c r="V231" s="16" t="s">
        <v>267</v>
      </c>
      <c r="W231" s="15"/>
    </row>
    <row r="232" spans="3:23" ht="12.75">
      <c r="C232" s="13" t="s">
        <v>1537</v>
      </c>
      <c r="D232" s="13" t="str">
        <f t="shared" si="105"/>
        <v> 00:22.78</v>
      </c>
      <c r="E232" s="13" t="s">
        <v>264</v>
      </c>
      <c r="G232" s="13" t="s">
        <v>2151</v>
      </c>
      <c r="H232" s="13" t="s">
        <v>543</v>
      </c>
      <c r="I232" s="13" t="s">
        <v>351</v>
      </c>
      <c r="J232" s="13" t="s">
        <v>2152</v>
      </c>
      <c r="K232" s="13" t="s">
        <v>2110</v>
      </c>
      <c r="L232" s="13" t="s">
        <v>267</v>
      </c>
      <c r="M232" s="15" t="str">
        <f t="shared" si="116"/>
        <v>00:22.78</v>
      </c>
      <c r="N232" s="15" t="str">
        <f t="shared" si="106"/>
        <v>00:22.78</v>
      </c>
      <c r="O232" s="15" t="str">
        <f t="shared" si="114"/>
        <v>00:22.78</v>
      </c>
      <c r="P232" s="15" t="str">
        <f t="shared" si="117"/>
        <v>00:22.78</v>
      </c>
      <c r="R232" s="15">
        <f t="shared" si="118"/>
        <v>0.00026645740740740745</v>
      </c>
      <c r="S232" s="15">
        <f t="shared" si="115"/>
        <v>0.00026801349202092595</v>
      </c>
      <c r="T232" s="15" t="str">
        <f t="shared" si="108"/>
        <v>00:23.16</v>
      </c>
      <c r="U232" s="15" t="str">
        <f t="shared" si="119"/>
        <v>00:23.16</v>
      </c>
      <c r="V232" s="16" t="s">
        <v>267</v>
      </c>
      <c r="W232" s="15"/>
    </row>
    <row r="233" spans="3:23" ht="12.75">
      <c r="C233" s="13" t="s">
        <v>1552</v>
      </c>
      <c r="D233" s="13" t="str">
        <f t="shared" si="105"/>
        <v> 00:22.79</v>
      </c>
      <c r="E233" s="13" t="s">
        <v>264</v>
      </c>
      <c r="G233" s="13" t="s">
        <v>2270</v>
      </c>
      <c r="H233" s="13" t="s">
        <v>543</v>
      </c>
      <c r="I233" s="13" t="s">
        <v>337</v>
      </c>
      <c r="J233" s="13" t="s">
        <v>2271</v>
      </c>
      <c r="K233" s="13" t="s">
        <v>2272</v>
      </c>
      <c r="L233" s="13" t="s">
        <v>267</v>
      </c>
      <c r="M233" s="15" t="str">
        <f t="shared" si="116"/>
        <v>00:22.79</v>
      </c>
      <c r="N233" s="15" t="str">
        <f t="shared" si="106"/>
        <v>00:22.79</v>
      </c>
      <c r="O233" s="15" t="str">
        <f t="shared" si="114"/>
        <v>00:22.79</v>
      </c>
      <c r="P233" s="15" t="str">
        <f t="shared" si="117"/>
        <v>00:22.79</v>
      </c>
      <c r="R233" s="15">
        <f t="shared" si="118"/>
        <v>0.00026657314814814814</v>
      </c>
      <c r="S233" s="15">
        <f t="shared" si="115"/>
        <v>0.0002681299086760185</v>
      </c>
      <c r="T233" s="15" t="str">
        <f t="shared" si="108"/>
        <v>00:23.17</v>
      </c>
      <c r="U233" s="15" t="str">
        <f t="shared" si="119"/>
        <v>00:23.17</v>
      </c>
      <c r="V233" s="16" t="s">
        <v>267</v>
      </c>
      <c r="W233" s="15"/>
    </row>
    <row r="234" spans="22:23" ht="12.75">
      <c r="V234" s="16"/>
      <c r="W234" s="15"/>
    </row>
    <row r="235" spans="4:23" ht="12.75">
      <c r="D235" s="13" t="str">
        <f>IF(V235="Y",IF(L235="Y"," "&amp;U235,"-"&amp;U235),IF(L235="M"," "&amp;P235,"-"&amp;P235))</f>
        <v> 00:22.28</v>
      </c>
      <c r="E235" s="13" t="s">
        <v>264</v>
      </c>
      <c r="G235" s="13" t="s">
        <v>419</v>
      </c>
      <c r="I235" s="13" t="s">
        <v>417</v>
      </c>
      <c r="J235" s="13" t="s">
        <v>420</v>
      </c>
      <c r="K235" s="13" t="s">
        <v>425</v>
      </c>
      <c r="L235" s="13" t="s">
        <v>267</v>
      </c>
      <c r="M235" s="15" t="str">
        <f>IF(E235="F",K235,K235+0.0000028)</f>
        <v>00:22.28</v>
      </c>
      <c r="N235" s="15" t="str">
        <f>IF(L235="Y",M235*0.9942,M235)</f>
        <v>00:22.28</v>
      </c>
      <c r="O235" s="15" t="str">
        <f t="shared" si="114"/>
        <v>00:22.28</v>
      </c>
      <c r="P235" s="15" t="str">
        <f>IF(E235="F",O235,O235&amp;" f")</f>
        <v>00:22.28</v>
      </c>
      <c r="R235" s="15">
        <f>IF(E235="F",K235+0.0000028)</f>
        <v>0.0002606703703703704</v>
      </c>
      <c r="S235" s="15">
        <f>IF(L235="M",R235*1.0058399,R235)</f>
        <v>0.0002621926592662963</v>
      </c>
      <c r="T235" s="15" t="str">
        <f t="shared" si="108"/>
        <v>00:22.65</v>
      </c>
      <c r="U235" s="15" t="str">
        <f>IF(E235="F",T235,T235&amp;" f")</f>
        <v>00:22.65</v>
      </c>
      <c r="V235" s="16" t="s">
        <v>267</v>
      </c>
      <c r="W235" s="15" t="s">
        <v>426</v>
      </c>
    </row>
    <row r="236" spans="4:23" ht="12.75">
      <c r="D236" s="13" t="str">
        <f>IF(V236="Y",IF(L236="Y"," "&amp;U236,"-"&amp;U236),IF(L236="M"," "&amp;P236,"-"&amp;P236))</f>
        <v> 00:22.64 f</v>
      </c>
      <c r="G236" s="13" t="s">
        <v>479</v>
      </c>
      <c r="H236" s="13">
        <v>12</v>
      </c>
      <c r="I236" s="13" t="s">
        <v>411</v>
      </c>
      <c r="J236" s="13" t="s">
        <v>1396</v>
      </c>
      <c r="K236" s="13" t="s">
        <v>1580</v>
      </c>
      <c r="L236" s="13" t="s">
        <v>267</v>
      </c>
      <c r="M236" s="15">
        <f>IF(E236="F",K236,K236+0.0000028)</f>
        <v>0.0002620592592592593</v>
      </c>
      <c r="N236" s="15">
        <f>IF(L236="Y",M236*0.9942,M236)</f>
        <v>0.0002620592592592593</v>
      </c>
      <c r="O236" s="15" t="str">
        <f t="shared" si="114"/>
        <v>00:22.64</v>
      </c>
      <c r="P236" s="15" t="str">
        <f>IF(E236="F",O236,O236&amp;" f")</f>
        <v>00:22.64 f</v>
      </c>
      <c r="R236" s="15" t="b">
        <f>IF(E236="F",K236+0.0000028)</f>
        <v>0</v>
      </c>
      <c r="S236" s="15">
        <f>IF(L236="M",R236*1.0058399,R236)</f>
        <v>0</v>
      </c>
      <c r="T236" s="15" t="str">
        <f t="shared" si="108"/>
        <v>00:00.00</v>
      </c>
      <c r="U236" s="15" t="str">
        <f>IF(E236="F",T236,T236&amp;" f")</f>
        <v>00:00.00 f</v>
      </c>
      <c r="V236" s="16" t="s">
        <v>267</v>
      </c>
      <c r="W236" s="15" t="s">
        <v>426</v>
      </c>
    </row>
    <row r="238" spans="1:23" ht="12.75">
      <c r="A238" s="13" t="s">
        <v>2132</v>
      </c>
      <c r="C238" s="13" t="s">
        <v>533</v>
      </c>
      <c r="D238" s="13" t="str">
        <f aca="true" t="shared" si="120" ref="D238:D243">IF(V238="Y",IF(L238="Y"," "&amp;U238,"-"&amp;U238),IF(L238="M"," "&amp;P238,"-"&amp;P238))</f>
        <v> 00:22.04 f</v>
      </c>
      <c r="G238" s="13" t="s">
        <v>2069</v>
      </c>
      <c r="H238" s="13" t="s">
        <v>275</v>
      </c>
      <c r="I238" s="13" t="s">
        <v>409</v>
      </c>
      <c r="J238" s="13" t="s">
        <v>2090</v>
      </c>
      <c r="K238" s="13" t="s">
        <v>250</v>
      </c>
      <c r="L238" s="13" t="s">
        <v>267</v>
      </c>
      <c r="M238" s="15">
        <f aca="true" t="shared" si="121" ref="M238:M243">IF(E238="F",K238,K238+0.0000028)</f>
        <v>0.0002551148148148148</v>
      </c>
      <c r="N238" s="15">
        <f aca="true" t="shared" si="122" ref="N238:N243">IF(L238="Y",M238*0.9942,M238)</f>
        <v>0.0002551148148148148</v>
      </c>
      <c r="O238" s="15" t="str">
        <f>+TEXT(N238,"mm:ss.00")</f>
        <v>00:22.04</v>
      </c>
      <c r="P238" s="15" t="str">
        <f aca="true" t="shared" si="123" ref="P238:P243">IF(E238="F",O238,O238&amp;" f")</f>
        <v>00:22.04 f</v>
      </c>
      <c r="R238" s="15" t="b">
        <f aca="true" t="shared" si="124" ref="R238:R243">IF(E238="F",K238+0.0000028)</f>
        <v>0</v>
      </c>
      <c r="S238" s="15">
        <f aca="true" t="shared" si="125" ref="S238:S243">IF(L238="M",R238*1.0058399,R238)</f>
        <v>0</v>
      </c>
      <c r="T238" s="15" t="str">
        <f>+TEXT(S238,"mm:ss.00")</f>
        <v>00:00.00</v>
      </c>
      <c r="U238" s="15" t="str">
        <f aca="true" t="shared" si="126" ref="U238:U243">IF(E238="F",T238,T238&amp;" f")</f>
        <v>00:00.00 f</v>
      </c>
      <c r="V238" s="16" t="s">
        <v>267</v>
      </c>
      <c r="W238" s="15"/>
    </row>
    <row r="239" spans="3:22" ht="12.75">
      <c r="C239" s="13" t="s">
        <v>534</v>
      </c>
      <c r="D239" s="13" t="str">
        <f t="shared" si="120"/>
        <v> 00:22.34 f</v>
      </c>
      <c r="G239" s="13" t="s">
        <v>1339</v>
      </c>
      <c r="H239" s="13" t="s">
        <v>275</v>
      </c>
      <c r="I239" s="13" t="s">
        <v>341</v>
      </c>
      <c r="J239" s="13" t="s">
        <v>1210</v>
      </c>
      <c r="K239" s="13" t="s">
        <v>1363</v>
      </c>
      <c r="L239" s="13" t="s">
        <v>267</v>
      </c>
      <c r="M239" s="15">
        <f t="shared" si="121"/>
        <v>0.0002585870370370371</v>
      </c>
      <c r="N239" s="15">
        <f t="shared" si="122"/>
        <v>0.0002585870370370371</v>
      </c>
      <c r="O239" s="15" t="str">
        <f t="shared" si="114"/>
        <v>00:22.34</v>
      </c>
      <c r="P239" s="15" t="str">
        <f t="shared" si="123"/>
        <v>00:22.34 f</v>
      </c>
      <c r="R239" s="15" t="b">
        <f t="shared" si="124"/>
        <v>0</v>
      </c>
      <c r="S239" s="15">
        <f t="shared" si="125"/>
        <v>0</v>
      </c>
      <c r="T239" s="15" t="str">
        <f t="shared" si="108"/>
        <v>00:00.00</v>
      </c>
      <c r="U239" s="15" t="str">
        <f t="shared" si="126"/>
        <v>00:00.00 f</v>
      </c>
      <c r="V239" s="16" t="s">
        <v>267</v>
      </c>
    </row>
    <row r="240" spans="3:22" ht="12.75">
      <c r="C240" s="13" t="s">
        <v>535</v>
      </c>
      <c r="D240" s="13" t="str">
        <f t="shared" si="120"/>
        <v> 00:22.44 f</v>
      </c>
      <c r="G240" s="13" t="s">
        <v>2068</v>
      </c>
      <c r="H240" s="13" t="s">
        <v>543</v>
      </c>
      <c r="I240" s="13" t="s">
        <v>1298</v>
      </c>
      <c r="J240" s="13" t="s">
        <v>1579</v>
      </c>
      <c r="K240" s="13" t="s">
        <v>1578</v>
      </c>
      <c r="L240" s="13" t="s">
        <v>267</v>
      </c>
      <c r="M240" s="15">
        <f t="shared" si="121"/>
        <v>0.0002597444444444445</v>
      </c>
      <c r="N240" s="15">
        <f t="shared" si="122"/>
        <v>0.0002597444444444445</v>
      </c>
      <c r="O240" s="15" t="str">
        <f t="shared" si="114"/>
        <v>00:22.44</v>
      </c>
      <c r="P240" s="15" t="str">
        <f t="shared" si="123"/>
        <v>00:22.44 f</v>
      </c>
      <c r="R240" s="15" t="b">
        <f t="shared" si="124"/>
        <v>0</v>
      </c>
      <c r="S240" s="15">
        <f t="shared" si="125"/>
        <v>0</v>
      </c>
      <c r="T240" s="15" t="str">
        <f t="shared" si="108"/>
        <v>00:00.00</v>
      </c>
      <c r="U240" s="15" t="str">
        <f t="shared" si="126"/>
        <v>00:00.00 f</v>
      </c>
      <c r="V240" s="16" t="s">
        <v>267</v>
      </c>
    </row>
    <row r="241" spans="3:23" ht="12.75">
      <c r="C241" s="13" t="s">
        <v>536</v>
      </c>
      <c r="D241" s="13" t="str">
        <f t="shared" si="120"/>
        <v> 00:22.64 f</v>
      </c>
      <c r="G241" s="13" t="s">
        <v>2095</v>
      </c>
      <c r="H241" s="13" t="s">
        <v>275</v>
      </c>
      <c r="I241" s="13" t="s">
        <v>1298</v>
      </c>
      <c r="J241" s="13" t="s">
        <v>2091</v>
      </c>
      <c r="K241" s="13" t="s">
        <v>1580</v>
      </c>
      <c r="L241" s="13" t="s">
        <v>267</v>
      </c>
      <c r="M241" s="15">
        <f t="shared" si="121"/>
        <v>0.0002620592592592593</v>
      </c>
      <c r="N241" s="15">
        <f t="shared" si="122"/>
        <v>0.0002620592592592593</v>
      </c>
      <c r="O241" s="15" t="str">
        <f t="shared" si="114"/>
        <v>00:22.64</v>
      </c>
      <c r="P241" s="15" t="str">
        <f t="shared" si="123"/>
        <v>00:22.64 f</v>
      </c>
      <c r="R241" s="15" t="b">
        <f t="shared" si="124"/>
        <v>0</v>
      </c>
      <c r="S241" s="15">
        <f t="shared" si="125"/>
        <v>0</v>
      </c>
      <c r="T241" s="15" t="str">
        <f t="shared" si="108"/>
        <v>00:00.00</v>
      </c>
      <c r="U241" s="15" t="str">
        <f t="shared" si="126"/>
        <v>00:00.00 f</v>
      </c>
      <c r="V241" s="16" t="s">
        <v>267</v>
      </c>
      <c r="W241" s="15"/>
    </row>
    <row r="242" spans="3:22" ht="12.75">
      <c r="C242" s="13" t="s">
        <v>537</v>
      </c>
      <c r="D242" s="13" t="str">
        <f t="shared" si="120"/>
        <v> 00:22.74 f</v>
      </c>
      <c r="G242" s="13" t="s">
        <v>592</v>
      </c>
      <c r="I242" s="13" t="s">
        <v>338</v>
      </c>
      <c r="J242" s="13" t="s">
        <v>1163</v>
      </c>
      <c r="K242" s="13" t="s">
        <v>1332</v>
      </c>
      <c r="L242" s="13" t="s">
        <v>267</v>
      </c>
      <c r="M242" s="15">
        <f t="shared" si="121"/>
        <v>0.0002632166666666667</v>
      </c>
      <c r="N242" s="15">
        <f t="shared" si="122"/>
        <v>0.0002632166666666667</v>
      </c>
      <c r="O242" s="15" t="str">
        <f t="shared" si="114"/>
        <v>00:22.74</v>
      </c>
      <c r="P242" s="15" t="str">
        <f t="shared" si="123"/>
        <v>00:22.74 f</v>
      </c>
      <c r="R242" s="15" t="b">
        <f t="shared" si="124"/>
        <v>0</v>
      </c>
      <c r="S242" s="15">
        <f t="shared" si="125"/>
        <v>0</v>
      </c>
      <c r="T242" s="15" t="str">
        <f t="shared" si="108"/>
        <v>00:00.00</v>
      </c>
      <c r="U242" s="15" t="str">
        <f t="shared" si="126"/>
        <v>00:00.00 f</v>
      </c>
      <c r="V242" s="16" t="s">
        <v>267</v>
      </c>
    </row>
    <row r="243" spans="3:22" ht="12.75">
      <c r="C243" s="13" t="s">
        <v>538</v>
      </c>
      <c r="D243" s="13" t="str">
        <f t="shared" si="120"/>
        <v> 00:22.84 f</v>
      </c>
      <c r="G243" s="13" t="s">
        <v>1329</v>
      </c>
      <c r="I243" s="13" t="s">
        <v>351</v>
      </c>
      <c r="J243" s="13" t="s">
        <v>1117</v>
      </c>
      <c r="K243" s="13" t="s">
        <v>1330</v>
      </c>
      <c r="L243" s="13" t="s">
        <v>267</v>
      </c>
      <c r="M243" s="15">
        <f t="shared" si="121"/>
        <v>0.00026437407407407413</v>
      </c>
      <c r="N243" s="15">
        <f t="shared" si="122"/>
        <v>0.00026437407407407413</v>
      </c>
      <c r="O243" s="15" t="str">
        <f t="shared" si="114"/>
        <v>00:22.84</v>
      </c>
      <c r="P243" s="15" t="str">
        <f t="shared" si="123"/>
        <v>00:22.84 f</v>
      </c>
      <c r="R243" s="15" t="b">
        <f t="shared" si="124"/>
        <v>0</v>
      </c>
      <c r="S243" s="15">
        <f t="shared" si="125"/>
        <v>0</v>
      </c>
      <c r="T243" s="15" t="str">
        <f t="shared" si="108"/>
        <v>00:00.00</v>
      </c>
      <c r="U243" s="15" t="str">
        <f t="shared" si="126"/>
        <v>00:00.00 f</v>
      </c>
      <c r="V243" s="16" t="s">
        <v>267</v>
      </c>
    </row>
    <row r="245" spans="1:22" ht="12.75">
      <c r="A245" s="13" t="s">
        <v>521</v>
      </c>
      <c r="B245" s="14">
        <v>10</v>
      </c>
      <c r="C245" s="13" t="s">
        <v>533</v>
      </c>
      <c r="D245" s="13" t="str">
        <f aca="true" t="shared" si="127" ref="D245:D254">IF(V245="Y",IF(L245="Y"," "&amp;U245,"-"&amp;U245),IF(L245="M"," "&amp;P245,"-"&amp;P245))</f>
        <v> 09:11.11</v>
      </c>
      <c r="E245" s="13" t="s">
        <v>264</v>
      </c>
      <c r="G245" s="13" t="s">
        <v>261</v>
      </c>
      <c r="H245" s="13" t="s">
        <v>543</v>
      </c>
      <c r="I245" s="13" t="s">
        <v>377</v>
      </c>
      <c r="J245" s="13" t="s">
        <v>1782</v>
      </c>
      <c r="K245" s="13" t="s">
        <v>1816</v>
      </c>
      <c r="L245" s="13" t="s">
        <v>267</v>
      </c>
      <c r="M245" s="15" t="str">
        <f aca="true" t="shared" si="128" ref="M245:M259">IF(E245="F",K245,K245+0.0000016)</f>
        <v>09:11.11</v>
      </c>
      <c r="N245" s="15" t="str">
        <f aca="true" t="shared" si="129" ref="N245:N254">IF(L245="Y",M245*0.9942,M245)</f>
        <v>09:11.11</v>
      </c>
      <c r="O245" s="15" t="str">
        <f aca="true" t="shared" si="130" ref="O245:O269">+TEXT(N245,"mm:ss.00")</f>
        <v>09:11.11</v>
      </c>
      <c r="P245" s="15" t="str">
        <f aca="true" t="shared" si="131" ref="P245:P259">IF(E245="F",O245,O245&amp;" f")</f>
        <v>09:11.11</v>
      </c>
      <c r="R245" s="15">
        <f aca="true" t="shared" si="132" ref="R245:R259">IF(E245="F",K245+0.0000016)</f>
        <v>0.0063801879629629635</v>
      </c>
      <c r="S245" s="15">
        <f aca="true" t="shared" si="133" ref="S245:S254">IF(L245="M",R245*1.0058399,R245)</f>
        <v>0.006417447622647871</v>
      </c>
      <c r="T245" s="15" t="str">
        <f aca="true" t="shared" si="134" ref="T245:T269">+TEXT(S245,"mm:ss.00")</f>
        <v>09:14.47</v>
      </c>
      <c r="U245" s="15" t="str">
        <f aca="true" t="shared" si="135" ref="U245:U259">IF(E245="F",T245,T245&amp;" f")</f>
        <v>09:14.47</v>
      </c>
      <c r="V245" s="13" t="s">
        <v>267</v>
      </c>
    </row>
    <row r="246" spans="2:22" ht="12.75">
      <c r="B246" s="14">
        <v>8</v>
      </c>
      <c r="C246" s="13" t="s">
        <v>534</v>
      </c>
      <c r="D246" s="13" t="str">
        <f t="shared" si="127"/>
        <v> 09:20.14 f</v>
      </c>
      <c r="G246" s="13" t="s">
        <v>276</v>
      </c>
      <c r="H246" s="13">
        <v>12</v>
      </c>
      <c r="I246" s="13" t="s">
        <v>336</v>
      </c>
      <c r="J246" s="13" t="s">
        <v>1533</v>
      </c>
      <c r="K246" s="13" t="s">
        <v>1534</v>
      </c>
      <c r="L246" s="13" t="s">
        <v>267</v>
      </c>
      <c r="M246" s="15">
        <f t="shared" si="128"/>
        <v>0.006483081481481481</v>
      </c>
      <c r="N246" s="15">
        <f t="shared" si="129"/>
        <v>0.006483081481481481</v>
      </c>
      <c r="O246" s="15" t="str">
        <f t="shared" si="130"/>
        <v>09:20.14</v>
      </c>
      <c r="P246" s="15" t="str">
        <f t="shared" si="131"/>
        <v>09:20.14 f</v>
      </c>
      <c r="R246" s="15" t="b">
        <f t="shared" si="132"/>
        <v>0</v>
      </c>
      <c r="S246" s="15">
        <f t="shared" si="133"/>
        <v>0</v>
      </c>
      <c r="T246" s="15" t="str">
        <f t="shared" si="134"/>
        <v>00:00.00</v>
      </c>
      <c r="U246" s="15" t="str">
        <f t="shared" si="135"/>
        <v>00:00.00 f</v>
      </c>
      <c r="V246" s="13" t="s">
        <v>267</v>
      </c>
    </row>
    <row r="247" spans="2:22" ht="12.75">
      <c r="B247" s="14">
        <v>6</v>
      </c>
      <c r="C247" s="13" t="s">
        <v>535</v>
      </c>
      <c r="D247" s="13" t="str">
        <f t="shared" si="127"/>
        <v> 09:20.15</v>
      </c>
      <c r="E247" s="13" t="s">
        <v>264</v>
      </c>
      <c r="G247" s="13" t="s">
        <v>405</v>
      </c>
      <c r="H247" s="13">
        <v>11</v>
      </c>
      <c r="I247" s="13" t="s">
        <v>265</v>
      </c>
      <c r="J247" s="13" t="s">
        <v>2024</v>
      </c>
      <c r="K247" s="13" t="s">
        <v>2123</v>
      </c>
      <c r="L247" s="13" t="s">
        <v>267</v>
      </c>
      <c r="M247" s="15" t="str">
        <f t="shared" si="128"/>
        <v>09:20.15</v>
      </c>
      <c r="N247" s="15" t="str">
        <f t="shared" si="129"/>
        <v>09:20.15</v>
      </c>
      <c r="O247" s="15" t="str">
        <f t="shared" si="130"/>
        <v>09:20.15</v>
      </c>
      <c r="P247" s="15" t="str">
        <f t="shared" si="131"/>
        <v>09:20.15</v>
      </c>
      <c r="R247" s="15">
        <f t="shared" si="132"/>
        <v>0.0064848175925925925</v>
      </c>
      <c r="S247" s="15">
        <f t="shared" si="133"/>
        <v>0.006522688278851574</v>
      </c>
      <c r="T247" s="15" t="str">
        <f t="shared" si="134"/>
        <v>09:23.56</v>
      </c>
      <c r="U247" s="15" t="str">
        <f t="shared" si="135"/>
        <v>09:23.56</v>
      </c>
      <c r="V247" s="13" t="s">
        <v>267</v>
      </c>
    </row>
    <row r="248" spans="2:22" ht="12.75">
      <c r="B248" s="14">
        <v>4</v>
      </c>
      <c r="C248" s="13" t="s">
        <v>536</v>
      </c>
      <c r="D248" s="13" t="str">
        <f t="shared" si="127"/>
        <v> 09:23.19</v>
      </c>
      <c r="E248" s="13" t="s">
        <v>264</v>
      </c>
      <c r="G248" s="13" t="s">
        <v>528</v>
      </c>
      <c r="H248" s="13">
        <v>11</v>
      </c>
      <c r="I248" s="13" t="s">
        <v>387</v>
      </c>
      <c r="J248" s="13" t="s">
        <v>2188</v>
      </c>
      <c r="K248" s="13" t="s">
        <v>127</v>
      </c>
      <c r="L248" s="13" t="s">
        <v>267</v>
      </c>
      <c r="M248" s="15" t="str">
        <f t="shared" si="128"/>
        <v>09:23.19</v>
      </c>
      <c r="N248" s="15" t="str">
        <f t="shared" si="129"/>
        <v>09:23.19</v>
      </c>
      <c r="O248" s="15" t="str">
        <f t="shared" si="130"/>
        <v>09:23.19</v>
      </c>
      <c r="P248" s="15" t="str">
        <f t="shared" si="131"/>
        <v>09:23.19</v>
      </c>
      <c r="R248" s="15">
        <f t="shared" si="132"/>
        <v>0.006520002777777778</v>
      </c>
      <c r="S248" s="15">
        <f t="shared" si="133"/>
        <v>0.006558078941999723</v>
      </c>
      <c r="T248" s="15" t="str">
        <f t="shared" si="134"/>
        <v>09:26.62</v>
      </c>
      <c r="U248" s="15" t="str">
        <f t="shared" si="135"/>
        <v>09:26.62</v>
      </c>
      <c r="V248" s="13" t="s">
        <v>267</v>
      </c>
    </row>
    <row r="249" spans="2:22" ht="12.75">
      <c r="B249" s="14">
        <v>2</v>
      </c>
      <c r="C249" s="13" t="s">
        <v>537</v>
      </c>
      <c r="D249" s="13" t="str">
        <f t="shared" si="127"/>
        <v> 09:25.42</v>
      </c>
      <c r="E249" s="13" t="s">
        <v>264</v>
      </c>
      <c r="G249" s="13" t="s">
        <v>353</v>
      </c>
      <c r="H249" s="13">
        <v>11</v>
      </c>
      <c r="I249" s="13" t="s">
        <v>347</v>
      </c>
      <c r="J249" s="13" t="s">
        <v>1786</v>
      </c>
      <c r="K249" s="13" t="s">
        <v>1817</v>
      </c>
      <c r="L249" s="13" t="s">
        <v>267</v>
      </c>
      <c r="M249" s="15" t="str">
        <f t="shared" si="128"/>
        <v>09:25.42</v>
      </c>
      <c r="N249" s="15" t="str">
        <f t="shared" si="129"/>
        <v>09:25.42</v>
      </c>
      <c r="O249" s="15" t="str">
        <f t="shared" si="130"/>
        <v>09:25.42</v>
      </c>
      <c r="P249" s="15" t="str">
        <f t="shared" si="131"/>
        <v>09:25.42</v>
      </c>
      <c r="R249" s="15">
        <f t="shared" si="132"/>
        <v>0.0065458129629629635</v>
      </c>
      <c r="S249" s="15">
        <f t="shared" si="133"/>
        <v>0.006584039856085371</v>
      </c>
      <c r="T249" s="15" t="str">
        <f t="shared" si="134"/>
        <v>09:28.86</v>
      </c>
      <c r="U249" s="15" t="str">
        <f t="shared" si="135"/>
        <v>09:28.86</v>
      </c>
      <c r="V249" s="13" t="s">
        <v>267</v>
      </c>
    </row>
    <row r="250" spans="2:22" ht="12.75">
      <c r="B250" s="14">
        <v>1</v>
      </c>
      <c r="C250" s="13" t="s">
        <v>538</v>
      </c>
      <c r="D250" s="13" t="str">
        <f t="shared" si="127"/>
        <v> 09:29.43</v>
      </c>
      <c r="E250" s="13" t="s">
        <v>264</v>
      </c>
      <c r="G250" s="13" t="s">
        <v>1564</v>
      </c>
      <c r="H250" s="13" t="s">
        <v>543</v>
      </c>
      <c r="I250" s="13" t="s">
        <v>429</v>
      </c>
      <c r="J250" s="13" t="s">
        <v>1788</v>
      </c>
      <c r="K250" s="13" t="s">
        <v>1818</v>
      </c>
      <c r="L250" s="13" t="s">
        <v>267</v>
      </c>
      <c r="M250" s="15" t="str">
        <f t="shared" si="128"/>
        <v>09:29.43</v>
      </c>
      <c r="N250" s="15" t="str">
        <f t="shared" si="129"/>
        <v>09:29.43</v>
      </c>
      <c r="O250" s="15" t="str">
        <f t="shared" si="130"/>
        <v>09:29.43</v>
      </c>
      <c r="P250" s="15" t="str">
        <f t="shared" si="131"/>
        <v>09:29.43</v>
      </c>
      <c r="R250" s="15">
        <f t="shared" si="132"/>
        <v>0.006592225</v>
      </c>
      <c r="S250" s="15">
        <f t="shared" si="133"/>
        <v>0.0066307229347775005</v>
      </c>
      <c r="T250" s="15" t="str">
        <f t="shared" si="134"/>
        <v>09:32.89</v>
      </c>
      <c r="U250" s="15" t="str">
        <f t="shared" si="135"/>
        <v>09:32.89</v>
      </c>
      <c r="V250" s="13" t="s">
        <v>267</v>
      </c>
    </row>
    <row r="251" spans="3:22" ht="12.75">
      <c r="C251" s="13" t="s">
        <v>539</v>
      </c>
      <c r="D251" s="13" t="str">
        <f aca="true" t="shared" si="136" ref="D251:D269">IF(V251="Y",IF(L251="Y"," "&amp;U251,"-"&amp;U251),IF(L251="M"," "&amp;P251,"-"&amp;P251))</f>
        <v> 09:30.90</v>
      </c>
      <c r="E251" s="13" t="s">
        <v>264</v>
      </c>
      <c r="G251" s="13" t="s">
        <v>1879</v>
      </c>
      <c r="H251" s="13" t="s">
        <v>543</v>
      </c>
      <c r="I251" s="13" t="s">
        <v>345</v>
      </c>
      <c r="J251" s="13" t="s">
        <v>1796</v>
      </c>
      <c r="K251" s="13" t="s">
        <v>1819</v>
      </c>
      <c r="L251" s="13" t="s">
        <v>267</v>
      </c>
      <c r="M251" s="15" t="str">
        <f>IF(E251="F",K251,K251+0.0000016)</f>
        <v>09:30.90</v>
      </c>
      <c r="N251" s="15" t="str">
        <f aca="true" t="shared" si="137" ref="N251:N269">IF(L251="Y",M251*0.9942,M251)</f>
        <v>09:30.90</v>
      </c>
      <c r="O251" s="15" t="str">
        <f t="shared" si="130"/>
        <v>09:30.90</v>
      </c>
      <c r="P251" s="15" t="str">
        <f>IF(E251="F",O251,O251&amp;" f")</f>
        <v>09:30.90</v>
      </c>
      <c r="R251" s="15">
        <f>IF(E251="F",K251+0.0000016)</f>
        <v>0.0066092388888888895</v>
      </c>
      <c r="S251" s="15">
        <f aca="true" t="shared" si="138" ref="S251:S269">IF(L251="M",R251*1.0058399,R251)</f>
        <v>0.006647836183076111</v>
      </c>
      <c r="T251" s="15" t="str">
        <f t="shared" si="134"/>
        <v>09:34.37</v>
      </c>
      <c r="U251" s="15" t="str">
        <f>IF(E251="F",T251,T251&amp;" f")</f>
        <v>09:34.37</v>
      </c>
      <c r="V251" s="13" t="s">
        <v>267</v>
      </c>
    </row>
    <row r="252" spans="3:22" ht="12.75">
      <c r="C252" s="13" t="s">
        <v>540</v>
      </c>
      <c r="D252" s="13" t="str">
        <f t="shared" si="127"/>
        <v> 09:31.58</v>
      </c>
      <c r="E252" s="13" t="s">
        <v>264</v>
      </c>
      <c r="G252" s="13" t="s">
        <v>1113</v>
      </c>
      <c r="H252" s="13" t="s">
        <v>542</v>
      </c>
      <c r="I252" s="13" t="s">
        <v>402</v>
      </c>
      <c r="J252" s="13" t="s">
        <v>1821</v>
      </c>
      <c r="K252" s="13" t="s">
        <v>1820</v>
      </c>
      <c r="L252" s="13" t="s">
        <v>267</v>
      </c>
      <c r="M252" s="15" t="str">
        <f aca="true" t="shared" si="139" ref="M252:M267">IF(E252="F",K252,K252+0.0000016)</f>
        <v>09:31.58</v>
      </c>
      <c r="N252" s="15" t="str">
        <f t="shared" si="129"/>
        <v>09:31.58</v>
      </c>
      <c r="O252" s="15" t="str">
        <f t="shared" si="130"/>
        <v>09:31.58</v>
      </c>
      <c r="P252" s="15" t="str">
        <f aca="true" t="shared" si="140" ref="P252:P267">IF(E252="F",O252,O252&amp;" f")</f>
        <v>09:31.58</v>
      </c>
      <c r="R252" s="15">
        <f aca="true" t="shared" si="141" ref="R252:R267">IF(E252="F",K252+0.0000016)</f>
        <v>0.006617109259259259</v>
      </c>
      <c r="S252" s="15">
        <f t="shared" si="133"/>
        <v>0.006655752515622408</v>
      </c>
      <c r="T252" s="15" t="str">
        <f t="shared" si="134"/>
        <v>09:35.06</v>
      </c>
      <c r="U252" s="15" t="str">
        <f aca="true" t="shared" si="142" ref="U252:U267">IF(E252="F",T252,T252&amp;" f")</f>
        <v>09:35.06</v>
      </c>
      <c r="V252" s="13" t="s">
        <v>267</v>
      </c>
    </row>
    <row r="253" spans="3:22" ht="12.75">
      <c r="C253" s="13" t="s">
        <v>541</v>
      </c>
      <c r="D253" s="13" t="str">
        <f t="shared" si="136"/>
        <v> 09:31.91</v>
      </c>
      <c r="E253" s="13" t="s">
        <v>264</v>
      </c>
      <c r="G253" s="13" t="s">
        <v>1565</v>
      </c>
      <c r="H253" s="13" t="s">
        <v>543</v>
      </c>
      <c r="I253" s="13" t="s">
        <v>429</v>
      </c>
      <c r="J253" s="13" t="s">
        <v>1798</v>
      </c>
      <c r="K253" s="13" t="s">
        <v>1822</v>
      </c>
      <c r="L253" s="13" t="s">
        <v>267</v>
      </c>
      <c r="M253" s="15" t="str">
        <f t="shared" si="139"/>
        <v>09:31.91</v>
      </c>
      <c r="N253" s="15" t="str">
        <f t="shared" si="137"/>
        <v>09:31.91</v>
      </c>
      <c r="O253" s="15" t="str">
        <f t="shared" si="130"/>
        <v>09:31.91</v>
      </c>
      <c r="P253" s="15" t="str">
        <f t="shared" si="140"/>
        <v>09:31.91</v>
      </c>
      <c r="R253" s="15">
        <f t="shared" si="141"/>
        <v>0.006620928703703704</v>
      </c>
      <c r="S253" s="15">
        <f t="shared" si="138"/>
        <v>0.006659594265240463</v>
      </c>
      <c r="T253" s="15" t="str">
        <f t="shared" si="134"/>
        <v>09:35.39</v>
      </c>
      <c r="U253" s="15" t="str">
        <f t="shared" si="142"/>
        <v>09:35.39</v>
      </c>
      <c r="V253" s="13" t="s">
        <v>267</v>
      </c>
    </row>
    <row r="254" spans="3:22" ht="12.75">
      <c r="C254" s="13" t="s">
        <v>542</v>
      </c>
      <c r="D254" s="13" t="str">
        <f t="shared" si="127"/>
        <v> 09:32.78</v>
      </c>
      <c r="E254" s="13" t="s">
        <v>264</v>
      </c>
      <c r="G254" s="13" t="s">
        <v>1133</v>
      </c>
      <c r="H254" s="13" t="s">
        <v>542</v>
      </c>
      <c r="I254" s="13" t="s">
        <v>377</v>
      </c>
      <c r="J254" s="13" t="s">
        <v>1823</v>
      </c>
      <c r="K254" s="13" t="s">
        <v>1824</v>
      </c>
      <c r="L254" s="13" t="s">
        <v>267</v>
      </c>
      <c r="M254" s="15" t="str">
        <f>IF(E254="F",K254,K254+0.0000016)</f>
        <v>09:32.78</v>
      </c>
      <c r="N254" s="15" t="str">
        <f t="shared" si="129"/>
        <v>09:32.78</v>
      </c>
      <c r="O254" s="15" t="str">
        <f t="shared" si="130"/>
        <v>09:32.78</v>
      </c>
      <c r="P254" s="15" t="str">
        <f>IF(E254="F",O254,O254&amp;" f")</f>
        <v>09:32.78</v>
      </c>
      <c r="R254" s="15">
        <f>IF(E254="F",K254+0.0000016)</f>
        <v>0.006630998148148148</v>
      </c>
      <c r="S254" s="15">
        <f t="shared" si="133"/>
        <v>0.006669722514233519</v>
      </c>
      <c r="T254" s="15" t="str">
        <f t="shared" si="134"/>
        <v>09:36.26</v>
      </c>
      <c r="U254" s="15" t="str">
        <f>IF(E254="F",T254,T254&amp;" f")</f>
        <v>09:36.26</v>
      </c>
      <c r="V254" s="13" t="s">
        <v>267</v>
      </c>
    </row>
    <row r="255" spans="3:22" ht="12.75">
      <c r="C255" s="13" t="s">
        <v>543</v>
      </c>
      <c r="D255" s="13" t="str">
        <f t="shared" si="136"/>
        <v> 09:36.23</v>
      </c>
      <c r="E255" s="13" t="s">
        <v>264</v>
      </c>
      <c r="G255" s="13" t="s">
        <v>130</v>
      </c>
      <c r="H255" s="13" t="s">
        <v>543</v>
      </c>
      <c r="I255" s="13" t="s">
        <v>345</v>
      </c>
      <c r="J255" s="13" t="s">
        <v>1825</v>
      </c>
      <c r="K255" s="13" t="s">
        <v>1826</v>
      </c>
      <c r="L255" s="13" t="s">
        <v>267</v>
      </c>
      <c r="M255" s="15" t="str">
        <f t="shared" si="128"/>
        <v>09:36.23</v>
      </c>
      <c r="N255" s="15" t="str">
        <f t="shared" si="137"/>
        <v>09:36.23</v>
      </c>
      <c r="O255" s="15" t="str">
        <f t="shared" si="130"/>
        <v>09:36.23</v>
      </c>
      <c r="P255" s="15" t="str">
        <f t="shared" si="131"/>
        <v>09:36.23</v>
      </c>
      <c r="R255" s="15">
        <f t="shared" si="132"/>
        <v>0.006670928703703704</v>
      </c>
      <c r="S255" s="15">
        <f t="shared" si="138"/>
        <v>0.006709886260240464</v>
      </c>
      <c r="T255" s="15" t="str">
        <f t="shared" si="134"/>
        <v>09:39.73</v>
      </c>
      <c r="U255" s="15" t="str">
        <f t="shared" si="135"/>
        <v>09:39.73</v>
      </c>
      <c r="V255" s="13" t="s">
        <v>267</v>
      </c>
    </row>
    <row r="256" spans="3:22" ht="12.75">
      <c r="C256" s="13" t="s">
        <v>275</v>
      </c>
      <c r="D256" s="13" t="str">
        <f t="shared" si="136"/>
        <v> 09:38.57</v>
      </c>
      <c r="E256" s="13" t="s">
        <v>264</v>
      </c>
      <c r="G256" s="13" t="s">
        <v>147</v>
      </c>
      <c r="H256" s="13" t="s">
        <v>275</v>
      </c>
      <c r="I256" s="13" t="s">
        <v>400</v>
      </c>
      <c r="J256" s="13" t="s">
        <v>2225</v>
      </c>
      <c r="K256" s="13" t="s">
        <v>2241</v>
      </c>
      <c r="L256" s="13" t="s">
        <v>267</v>
      </c>
      <c r="M256" s="15" t="str">
        <f t="shared" si="139"/>
        <v>09:38.57</v>
      </c>
      <c r="N256" s="15" t="str">
        <f t="shared" si="137"/>
        <v>09:38.57</v>
      </c>
      <c r="O256" s="15" t="str">
        <f t="shared" si="130"/>
        <v>09:38.57</v>
      </c>
      <c r="P256" s="15" t="str">
        <f t="shared" si="140"/>
        <v>09:38.57</v>
      </c>
      <c r="R256" s="15">
        <f t="shared" si="141"/>
        <v>0.006698012037037038</v>
      </c>
      <c r="S256" s="15">
        <f t="shared" si="138"/>
        <v>0.006737127757532131</v>
      </c>
      <c r="T256" s="15" t="str">
        <f t="shared" si="134"/>
        <v>09:42.09</v>
      </c>
      <c r="U256" s="15" t="str">
        <f t="shared" si="142"/>
        <v>09:42.09</v>
      </c>
      <c r="V256" s="13" t="s">
        <v>267</v>
      </c>
    </row>
    <row r="257" spans="3:22" ht="12.75">
      <c r="C257" s="13" t="s">
        <v>544</v>
      </c>
      <c r="D257" s="13" t="str">
        <f t="shared" si="136"/>
        <v> 09:39.51</v>
      </c>
      <c r="E257" s="13" t="s">
        <v>264</v>
      </c>
      <c r="G257" s="13" t="s">
        <v>1112</v>
      </c>
      <c r="H257" s="13" t="s">
        <v>542</v>
      </c>
      <c r="I257" s="13" t="s">
        <v>402</v>
      </c>
      <c r="J257" s="13" t="s">
        <v>112</v>
      </c>
      <c r="K257" s="13" t="s">
        <v>132</v>
      </c>
      <c r="L257" s="13" t="s">
        <v>267</v>
      </c>
      <c r="M257" s="15" t="str">
        <f t="shared" si="139"/>
        <v>09:39.51</v>
      </c>
      <c r="N257" s="15" t="str">
        <f t="shared" si="137"/>
        <v>09:39.51</v>
      </c>
      <c r="O257" s="15" t="str">
        <f t="shared" si="130"/>
        <v>09:39.51</v>
      </c>
      <c r="P257" s="15" t="str">
        <f t="shared" si="140"/>
        <v>09:39.51</v>
      </c>
      <c r="R257" s="15">
        <f t="shared" si="141"/>
        <v>0.006708891666666667</v>
      </c>
      <c r="S257" s="15">
        <f t="shared" si="138"/>
        <v>0.0067480709231108335</v>
      </c>
      <c r="T257" s="15" t="str">
        <f t="shared" si="134"/>
        <v>09:43.03</v>
      </c>
      <c r="U257" s="15" t="str">
        <f t="shared" si="142"/>
        <v>09:43.03</v>
      </c>
      <c r="V257" s="13" t="s">
        <v>267</v>
      </c>
    </row>
    <row r="258" spans="3:22" ht="12.75">
      <c r="C258" s="13" t="s">
        <v>545</v>
      </c>
      <c r="D258" s="13" t="str">
        <f t="shared" si="136"/>
        <v> 09:42.53</v>
      </c>
      <c r="E258" s="13" t="s">
        <v>264</v>
      </c>
      <c r="G258" s="13" t="s">
        <v>601</v>
      </c>
      <c r="H258" s="13" t="s">
        <v>541</v>
      </c>
      <c r="I258" s="13" t="s">
        <v>357</v>
      </c>
      <c r="J258" s="13" t="s">
        <v>2216</v>
      </c>
      <c r="K258" s="13" t="s">
        <v>2242</v>
      </c>
      <c r="L258" s="13" t="s">
        <v>267</v>
      </c>
      <c r="M258" s="15" t="str">
        <f t="shared" si="139"/>
        <v>09:42.53</v>
      </c>
      <c r="N258" s="15" t="str">
        <f t="shared" si="137"/>
        <v>09:42.53</v>
      </c>
      <c r="O258" s="15" t="str">
        <f t="shared" si="130"/>
        <v>09:42.53</v>
      </c>
      <c r="P258" s="15" t="str">
        <f t="shared" si="140"/>
        <v>09:42.53</v>
      </c>
      <c r="R258" s="15">
        <f t="shared" si="141"/>
        <v>0.00674384537037037</v>
      </c>
      <c r="S258" s="15">
        <f t="shared" si="138"/>
        <v>0.006783228752948796</v>
      </c>
      <c r="T258" s="15" t="str">
        <f t="shared" si="134"/>
        <v>09:46.07</v>
      </c>
      <c r="U258" s="15" t="str">
        <f t="shared" si="142"/>
        <v>09:46.07</v>
      </c>
      <c r="V258" s="13" t="s">
        <v>267</v>
      </c>
    </row>
    <row r="259" spans="3:22" ht="12.75">
      <c r="C259" s="13" t="s">
        <v>546</v>
      </c>
      <c r="D259" s="13" t="str">
        <f>IF(V259="Y",IF(L259="Y"," "&amp;U259,"-"&amp;U259),IF(L259="M"," "&amp;P259,"-"&amp;P259))</f>
        <v> 09:45.57</v>
      </c>
      <c r="E259" s="13" t="s">
        <v>264</v>
      </c>
      <c r="G259" s="13" t="s">
        <v>2124</v>
      </c>
      <c r="H259" s="13">
        <v>11</v>
      </c>
      <c r="I259" s="13" t="s">
        <v>398</v>
      </c>
      <c r="J259" s="13" t="s">
        <v>2000</v>
      </c>
      <c r="K259" s="13" t="s">
        <v>2125</v>
      </c>
      <c r="L259" s="13" t="s">
        <v>267</v>
      </c>
      <c r="M259" s="15" t="str">
        <f t="shared" si="128"/>
        <v>09:45.57</v>
      </c>
      <c r="N259" s="15" t="str">
        <f>IF(L259="Y",M259*0.9942,M259)</f>
        <v>09:45.57</v>
      </c>
      <c r="O259" s="15" t="str">
        <f t="shared" si="130"/>
        <v>09:45.57</v>
      </c>
      <c r="P259" s="15" t="str">
        <f t="shared" si="131"/>
        <v>09:45.57</v>
      </c>
      <c r="R259" s="15">
        <f t="shared" si="132"/>
        <v>0.006779030555555555</v>
      </c>
      <c r="S259" s="15">
        <f>IF(L259="M",R259*1.0058399,R259)</f>
        <v>0.006818619416096944</v>
      </c>
      <c r="T259" s="15" t="str">
        <f t="shared" si="134"/>
        <v>09:49.13</v>
      </c>
      <c r="U259" s="15" t="str">
        <f t="shared" si="135"/>
        <v>09:49.13</v>
      </c>
      <c r="V259" s="13" t="s">
        <v>267</v>
      </c>
    </row>
    <row r="260" spans="3:22" ht="12.75">
      <c r="C260" s="13" t="s">
        <v>547</v>
      </c>
      <c r="D260" s="13" t="str">
        <f t="shared" si="136"/>
        <v> 09:47.74</v>
      </c>
      <c r="E260" s="13" t="s">
        <v>264</v>
      </c>
      <c r="G260" s="13" t="s">
        <v>128</v>
      </c>
      <c r="I260" s="13" t="s">
        <v>445</v>
      </c>
      <c r="J260" s="13" t="s">
        <v>2191</v>
      </c>
      <c r="K260" s="13" t="s">
        <v>129</v>
      </c>
      <c r="L260" s="13" t="s">
        <v>267</v>
      </c>
      <c r="M260" s="15" t="str">
        <f>IF(E260="F",K260,K260+0.0000016)</f>
        <v>09:47.74</v>
      </c>
      <c r="N260" s="15" t="str">
        <f t="shared" si="137"/>
        <v>09:47.74</v>
      </c>
      <c r="O260" s="15" t="str">
        <f t="shared" si="130"/>
        <v>09:47.74</v>
      </c>
      <c r="P260" s="15" t="str">
        <f>IF(E260="F",O260,O260&amp;" f")</f>
        <v>09:47.74</v>
      </c>
      <c r="R260" s="15">
        <f>IF(E260="F",K260+0.0000016)</f>
        <v>0.006804146296296297</v>
      </c>
      <c r="S260" s="15">
        <f t="shared" si="138"/>
        <v>0.006843881830252038</v>
      </c>
      <c r="T260" s="15" t="str">
        <f t="shared" si="134"/>
        <v>09:51.31</v>
      </c>
      <c r="U260" s="15" t="str">
        <f>IF(E260="F",T260,T260&amp;" f")</f>
        <v>09:51.31</v>
      </c>
      <c r="V260" s="13" t="s">
        <v>267</v>
      </c>
    </row>
    <row r="261" spans="3:22" ht="12.75">
      <c r="C261" s="13" t="s">
        <v>548</v>
      </c>
      <c r="D261" s="13" t="str">
        <f t="shared" si="136"/>
        <v> 09:52.30</v>
      </c>
      <c r="E261" s="13" t="s">
        <v>264</v>
      </c>
      <c r="G261" s="13" t="s">
        <v>518</v>
      </c>
      <c r="H261" s="13">
        <v>11</v>
      </c>
      <c r="I261" s="13" t="s">
        <v>352</v>
      </c>
      <c r="J261" s="13" t="s">
        <v>1549</v>
      </c>
      <c r="K261" s="13" t="s">
        <v>1387</v>
      </c>
      <c r="L261" s="13" t="s">
        <v>267</v>
      </c>
      <c r="M261" s="15" t="str">
        <f>IF(E261="F",K261,K261+0.0000016)</f>
        <v>09:52.30</v>
      </c>
      <c r="N261" s="15" t="str">
        <f t="shared" si="137"/>
        <v>09:52.30</v>
      </c>
      <c r="O261" s="15" t="str">
        <f t="shared" si="130"/>
        <v>09:52.30</v>
      </c>
      <c r="P261" s="15" t="str">
        <f>IF(E261="F",O261,O261&amp;" f")</f>
        <v>09:52.30</v>
      </c>
      <c r="R261" s="15">
        <f>IF(E261="F",K261+0.0000016)</f>
        <v>0.006856924074074074</v>
      </c>
      <c r="S261" s="15">
        <f t="shared" si="138"/>
        <v>0.0068969678249742586</v>
      </c>
      <c r="T261" s="15" t="str">
        <f t="shared" si="134"/>
        <v>09:55.90</v>
      </c>
      <c r="U261" s="15" t="str">
        <f>IF(E261="F",T261,T261&amp;" f")</f>
        <v>09:55.90</v>
      </c>
      <c r="V261" s="13" t="s">
        <v>267</v>
      </c>
    </row>
    <row r="262" spans="3:22" ht="12.75">
      <c r="C262" s="13" t="s">
        <v>549</v>
      </c>
      <c r="D262" s="13" t="str">
        <f t="shared" si="136"/>
        <v> 09:52.79</v>
      </c>
      <c r="E262" s="13" t="s">
        <v>264</v>
      </c>
      <c r="G262" s="13" t="s">
        <v>599</v>
      </c>
      <c r="H262" s="13" t="s">
        <v>275</v>
      </c>
      <c r="I262" s="13" t="s">
        <v>413</v>
      </c>
      <c r="J262" s="13" t="s">
        <v>83</v>
      </c>
      <c r="K262" s="13" t="s">
        <v>131</v>
      </c>
      <c r="L262" s="13" t="s">
        <v>267</v>
      </c>
      <c r="M262" s="15" t="str">
        <f t="shared" si="139"/>
        <v>09:52.79</v>
      </c>
      <c r="N262" s="15" t="str">
        <f t="shared" si="137"/>
        <v>09:52.79</v>
      </c>
      <c r="O262" s="15" t="str">
        <f t="shared" si="130"/>
        <v>09:52.79</v>
      </c>
      <c r="P262" s="15" t="str">
        <f t="shared" si="140"/>
        <v>09:52.79</v>
      </c>
      <c r="R262" s="15">
        <f t="shared" si="141"/>
        <v>0.006862595370370371</v>
      </c>
      <c r="S262" s="15">
        <f t="shared" si="138"/>
        <v>0.006902672241073797</v>
      </c>
      <c r="T262" s="15" t="str">
        <f t="shared" si="134"/>
        <v>09:56.39</v>
      </c>
      <c r="U262" s="15" t="str">
        <f t="shared" si="142"/>
        <v>09:56.39</v>
      </c>
      <c r="V262" s="13" t="s">
        <v>267</v>
      </c>
    </row>
    <row r="263" spans="3:22" ht="12.75">
      <c r="C263" s="13" t="s">
        <v>550</v>
      </c>
      <c r="D263" s="13" t="str">
        <f t="shared" si="136"/>
        <v> 09:52.84 f</v>
      </c>
      <c r="G263" s="13" t="s">
        <v>484</v>
      </c>
      <c r="H263" s="13">
        <v>11</v>
      </c>
      <c r="I263" s="13" t="s">
        <v>477</v>
      </c>
      <c r="J263" s="13" t="s">
        <v>1866</v>
      </c>
      <c r="K263" s="13" t="s">
        <v>1867</v>
      </c>
      <c r="L263" s="13" t="s">
        <v>267</v>
      </c>
      <c r="M263" s="15">
        <f t="shared" si="139"/>
        <v>0.006861553703703704</v>
      </c>
      <c r="N263" s="15">
        <f t="shared" si="137"/>
        <v>0.006861553703703704</v>
      </c>
      <c r="O263" s="15" t="str">
        <f t="shared" si="130"/>
        <v>09:52.84</v>
      </c>
      <c r="P263" s="15" t="str">
        <f t="shared" si="140"/>
        <v>09:52.84 f</v>
      </c>
      <c r="R263" s="15" t="b">
        <f t="shared" si="141"/>
        <v>0</v>
      </c>
      <c r="S263" s="15">
        <f t="shared" si="138"/>
        <v>0</v>
      </c>
      <c r="T263" s="15" t="str">
        <f t="shared" si="134"/>
        <v>00:00.00</v>
      </c>
      <c r="U263" s="15" t="str">
        <f t="shared" si="142"/>
        <v>00:00.00 f</v>
      </c>
      <c r="V263" s="13" t="s">
        <v>267</v>
      </c>
    </row>
    <row r="264" spans="3:22" ht="12.75">
      <c r="C264" s="13" t="s">
        <v>551</v>
      </c>
      <c r="D264" s="13" t="str">
        <f t="shared" si="136"/>
        <v> 09:53.20</v>
      </c>
      <c r="E264" s="13" t="s">
        <v>264</v>
      </c>
      <c r="G264" s="13" t="s">
        <v>527</v>
      </c>
      <c r="H264" s="13" t="s">
        <v>275</v>
      </c>
      <c r="I264" s="13" t="s">
        <v>346</v>
      </c>
      <c r="J264" s="13" t="s">
        <v>1653</v>
      </c>
      <c r="K264" s="13" t="s">
        <v>1652</v>
      </c>
      <c r="L264" s="13" t="s">
        <v>267</v>
      </c>
      <c r="M264" s="15" t="str">
        <f t="shared" si="139"/>
        <v>09:53.20</v>
      </c>
      <c r="N264" s="15" t="str">
        <f t="shared" si="137"/>
        <v>09:53.20</v>
      </c>
      <c r="O264" s="15" t="str">
        <f t="shared" si="130"/>
        <v>09:53.20</v>
      </c>
      <c r="P264" s="15" t="str">
        <f t="shared" si="140"/>
        <v>09:53.20</v>
      </c>
      <c r="R264" s="15">
        <f t="shared" si="141"/>
        <v>0.006867340740740741</v>
      </c>
      <c r="S264" s="15">
        <f t="shared" si="138"/>
        <v>0.0069074453239325925</v>
      </c>
      <c r="T264" s="15" t="str">
        <f t="shared" si="134"/>
        <v>09:56.80</v>
      </c>
      <c r="U264" s="15" t="str">
        <f t="shared" si="142"/>
        <v>09:56.80</v>
      </c>
      <c r="V264" s="13" t="s">
        <v>267</v>
      </c>
    </row>
    <row r="265" spans="3:22" ht="12.75">
      <c r="C265" s="13" t="s">
        <v>554</v>
      </c>
      <c r="D265" s="13" t="str">
        <f t="shared" si="136"/>
        <v> 09:53.63</v>
      </c>
      <c r="E265" s="13" t="s">
        <v>264</v>
      </c>
      <c r="G265" s="13" t="s">
        <v>474</v>
      </c>
      <c r="H265" s="13">
        <v>11</v>
      </c>
      <c r="I265" s="13" t="s">
        <v>324</v>
      </c>
      <c r="J265" s="13" t="s">
        <v>2025</v>
      </c>
      <c r="K265" s="13" t="s">
        <v>2026</v>
      </c>
      <c r="L265" s="13" t="s">
        <v>267</v>
      </c>
      <c r="M265" s="15" t="str">
        <f t="shared" si="139"/>
        <v>09:53.63</v>
      </c>
      <c r="N265" s="15" t="str">
        <f t="shared" si="137"/>
        <v>09:53.63</v>
      </c>
      <c r="O265" s="15" t="str">
        <f t="shared" si="130"/>
        <v>09:53.63</v>
      </c>
      <c r="P265" s="15" t="str">
        <f t="shared" si="140"/>
        <v>09:53.63</v>
      </c>
      <c r="R265" s="15">
        <f t="shared" si="141"/>
        <v>0.006872317592592592</v>
      </c>
      <c r="S265" s="15">
        <f t="shared" si="138"/>
        <v>0.006912451240101574</v>
      </c>
      <c r="T265" s="15" t="str">
        <f t="shared" si="134"/>
        <v>09:57.24</v>
      </c>
      <c r="U265" s="15" t="str">
        <f t="shared" si="142"/>
        <v>09:57.24</v>
      </c>
      <c r="V265" s="13" t="s">
        <v>267</v>
      </c>
    </row>
    <row r="266" spans="3:22" ht="12.75">
      <c r="C266" s="13" t="s">
        <v>555</v>
      </c>
      <c r="D266" s="13" t="str">
        <f t="shared" si="136"/>
        <v> 09:54.14 f</v>
      </c>
      <c r="G266" s="13" t="s">
        <v>1219</v>
      </c>
      <c r="H266" s="13" t="s">
        <v>543</v>
      </c>
      <c r="I266" s="13" t="s">
        <v>357</v>
      </c>
      <c r="J266" s="13" t="s">
        <v>1208</v>
      </c>
      <c r="K266" s="13" t="s">
        <v>1849</v>
      </c>
      <c r="L266" s="13" t="s">
        <v>267</v>
      </c>
      <c r="M266" s="15">
        <f t="shared" si="139"/>
        <v>0.0068766</v>
      </c>
      <c r="N266" s="15">
        <f t="shared" si="137"/>
        <v>0.0068766</v>
      </c>
      <c r="O266" s="15" t="str">
        <f t="shared" si="130"/>
        <v>09:54.14</v>
      </c>
      <c r="P266" s="15" t="str">
        <f t="shared" si="140"/>
        <v>09:54.14 f</v>
      </c>
      <c r="R266" s="15" t="b">
        <f t="shared" si="141"/>
        <v>0</v>
      </c>
      <c r="S266" s="15">
        <f t="shared" si="138"/>
        <v>0</v>
      </c>
      <c r="T266" s="15" t="str">
        <f t="shared" si="134"/>
        <v>00:00.00</v>
      </c>
      <c r="U266" s="15" t="str">
        <f t="shared" si="142"/>
        <v>00:00.00 f</v>
      </c>
      <c r="V266" s="13" t="s">
        <v>267</v>
      </c>
    </row>
    <row r="267" spans="3:22" ht="12.75">
      <c r="C267" s="13" t="s">
        <v>1536</v>
      </c>
      <c r="D267" s="13" t="str">
        <f t="shared" si="136"/>
        <v> 09:54.84 f</v>
      </c>
      <c r="G267" s="13" t="s">
        <v>126</v>
      </c>
      <c r="H267" s="13" t="s">
        <v>543</v>
      </c>
      <c r="I267" s="13" t="s">
        <v>401</v>
      </c>
      <c r="J267" s="13" t="s">
        <v>1362</v>
      </c>
      <c r="K267" s="13" t="s">
        <v>78</v>
      </c>
      <c r="L267" s="13" t="s">
        <v>267</v>
      </c>
      <c r="M267" s="15">
        <f t="shared" si="139"/>
        <v>0.006884701851851852</v>
      </c>
      <c r="N267" s="15">
        <f t="shared" si="137"/>
        <v>0.006884701851851852</v>
      </c>
      <c r="O267" s="15" t="str">
        <f t="shared" si="130"/>
        <v>09:54.84</v>
      </c>
      <c r="P267" s="15" t="str">
        <f t="shared" si="140"/>
        <v>09:54.84 f</v>
      </c>
      <c r="R267" s="15" t="b">
        <f t="shared" si="141"/>
        <v>0</v>
      </c>
      <c r="S267" s="15">
        <f t="shared" si="138"/>
        <v>0</v>
      </c>
      <c r="T267" s="15" t="str">
        <f t="shared" si="134"/>
        <v>00:00.00</v>
      </c>
      <c r="U267" s="15" t="str">
        <f t="shared" si="142"/>
        <v>00:00.00 f</v>
      </c>
      <c r="V267" s="13" t="s">
        <v>267</v>
      </c>
    </row>
    <row r="268" spans="3:22" ht="12.75">
      <c r="C268" s="13" t="s">
        <v>1537</v>
      </c>
      <c r="D268" s="13" t="str">
        <f>IF(V268="Y",IF(L268="Y"," "&amp;U268,"-"&amp;U268),IF(L268="M"," "&amp;P268,"-"&amp;P268))</f>
        <v> 09:55.64</v>
      </c>
      <c r="E268" s="13" t="s">
        <v>264</v>
      </c>
      <c r="G268" s="13" t="s">
        <v>600</v>
      </c>
      <c r="H268" s="13" t="s">
        <v>542</v>
      </c>
      <c r="I268" s="13" t="s">
        <v>2273</v>
      </c>
      <c r="J268" s="13" t="s">
        <v>2274</v>
      </c>
      <c r="K268" s="13" t="s">
        <v>2275</v>
      </c>
      <c r="L268" s="13" t="s">
        <v>267</v>
      </c>
      <c r="M268" s="15" t="str">
        <f>IF(E268="F",K268,K268+0.0000016)</f>
        <v>09:55.64</v>
      </c>
      <c r="N268" s="15" t="str">
        <f>IF(L268="Y",M268*0.9942,M268)</f>
        <v>09:55.64</v>
      </c>
      <c r="O268" s="15" t="str">
        <f t="shared" si="130"/>
        <v>09:55.64</v>
      </c>
      <c r="P268" s="15" t="str">
        <f>IF(E268="F",O268,O268&amp;" f")</f>
        <v>09:55.64</v>
      </c>
      <c r="R268" s="15">
        <f>IF(E268="F",K268+0.0000016)</f>
        <v>0.006895581481481481</v>
      </c>
      <c r="S268" s="15">
        <f>IF(L268="M",R268*1.0058399,R268)</f>
        <v>0.006935850987775185</v>
      </c>
      <c r="T268" s="15" t="str">
        <f t="shared" si="134"/>
        <v>09:59.26</v>
      </c>
      <c r="U268" s="15" t="str">
        <f>IF(E268="F",T268,T268&amp;" f")</f>
        <v>09:59.26</v>
      </c>
      <c r="V268" s="13" t="s">
        <v>267</v>
      </c>
    </row>
    <row r="269" spans="3:22" ht="12.75">
      <c r="C269" s="13" t="s">
        <v>1552</v>
      </c>
      <c r="D269" s="13" t="str">
        <f t="shared" si="136"/>
        <v> 09:55.94</v>
      </c>
      <c r="E269" s="13" t="s">
        <v>264</v>
      </c>
      <c r="G269" s="13" t="s">
        <v>1665</v>
      </c>
      <c r="I269" s="13" t="s">
        <v>396</v>
      </c>
      <c r="J269" s="13" t="s">
        <v>1662</v>
      </c>
      <c r="K269" s="13" t="s">
        <v>1666</v>
      </c>
      <c r="L269" s="13" t="s">
        <v>267</v>
      </c>
      <c r="M269" s="15" t="str">
        <f>IF(E269="F",K269,K269+0.0000016)</f>
        <v>09:55.94</v>
      </c>
      <c r="N269" s="15" t="str">
        <f t="shared" si="137"/>
        <v>09:55.94</v>
      </c>
      <c r="O269" s="15" t="str">
        <f t="shared" si="130"/>
        <v>09:55.94</v>
      </c>
      <c r="P269" s="15" t="str">
        <f>IF(E269="F",O269,O269&amp;" f")</f>
        <v>09:55.94</v>
      </c>
      <c r="R269" s="15">
        <f>IF(E269="F",K269+0.0000016)</f>
        <v>0.006899053703703704</v>
      </c>
      <c r="S269" s="15">
        <f t="shared" si="138"/>
        <v>0.006939343487427964</v>
      </c>
      <c r="T269" s="15" t="str">
        <f t="shared" si="134"/>
        <v>09:59.56</v>
      </c>
      <c r="U269" s="15" t="str">
        <f>IF(E269="F",T269,T269&amp;" f")</f>
        <v>09:59.56</v>
      </c>
      <c r="V269" s="13" t="s">
        <v>267</v>
      </c>
    </row>
    <row r="271" spans="1:22" ht="12.75">
      <c r="A271" s="13" t="s">
        <v>507</v>
      </c>
      <c r="B271" s="14">
        <v>10</v>
      </c>
      <c r="C271" s="13" t="s">
        <v>533</v>
      </c>
      <c r="D271" s="13" t="str">
        <f aca="true" t="shared" si="143" ref="D271:D279">IF(V271="Y",IF(L271="Y"," "&amp;U271,"-"&amp;U271),IF(L271="M"," "&amp;P271,"-"&amp;P271))</f>
        <v> 03:20.35</v>
      </c>
      <c r="E271" s="13" t="s">
        <v>264</v>
      </c>
      <c r="G271" s="13" t="s">
        <v>409</v>
      </c>
      <c r="I271" s="13" t="s">
        <v>409</v>
      </c>
      <c r="J271" s="13" t="s">
        <v>1782</v>
      </c>
      <c r="K271" s="13" t="s">
        <v>1827</v>
      </c>
      <c r="L271" s="13" t="s">
        <v>267</v>
      </c>
      <c r="M271" s="15" t="str">
        <f aca="true" t="shared" si="144" ref="M271:M294">IF(E271="F",K271,K271+0.0000016)</f>
        <v>03:20.35</v>
      </c>
      <c r="N271" s="15" t="str">
        <f aca="true" t="shared" si="145" ref="N271:N279">IF(L271="Y",M271*0.9942,M271)</f>
        <v>03:20.35</v>
      </c>
      <c r="O271" s="15" t="str">
        <f aca="true" t="shared" si="146" ref="O271:O295">+TEXT(N271,"mm:ss.00")</f>
        <v>03:20.35</v>
      </c>
      <c r="P271" s="15" t="str">
        <f aca="true" t="shared" si="147" ref="P271:P294">IF(E271="F",O271,O271&amp;" f")</f>
        <v>03:20.35</v>
      </c>
      <c r="R271" s="15">
        <f aca="true" t="shared" si="148" ref="R271:R294">IF(E271="F",K271+0.0000016)</f>
        <v>0.0023204657407407407</v>
      </c>
      <c r="S271" s="15">
        <f aca="true" t="shared" si="149" ref="S271:S294">IF(L271="M",R271*1.0058399,R271)</f>
        <v>0.0023340170286200927</v>
      </c>
      <c r="T271" s="15" t="str">
        <f aca="true" t="shared" si="150" ref="T271:T295">+TEXT(S271,"mm:ss.00")</f>
        <v>03:21.66</v>
      </c>
      <c r="U271" s="15" t="str">
        <f aca="true" t="shared" si="151" ref="U271:U294">IF(E271="F",T271,T271&amp;" f")</f>
        <v>03:21.66</v>
      </c>
      <c r="V271" s="13" t="s">
        <v>267</v>
      </c>
    </row>
    <row r="272" spans="2:22" ht="12.75">
      <c r="B272" s="14">
        <v>8</v>
      </c>
      <c r="C272" s="13" t="s">
        <v>534</v>
      </c>
      <c r="D272" s="13" t="str">
        <f t="shared" si="143"/>
        <v> 03:21.88</v>
      </c>
      <c r="E272" s="13" t="s">
        <v>264</v>
      </c>
      <c r="G272" s="13" t="s">
        <v>324</v>
      </c>
      <c r="I272" s="13" t="s">
        <v>324</v>
      </c>
      <c r="J272" s="13" t="s">
        <v>1485</v>
      </c>
      <c r="K272" s="13" t="s">
        <v>1502</v>
      </c>
      <c r="L272" s="13" t="s">
        <v>267</v>
      </c>
      <c r="M272" s="15" t="str">
        <f t="shared" si="144"/>
        <v>03:21.88</v>
      </c>
      <c r="N272" s="15" t="str">
        <f t="shared" si="145"/>
        <v>03:21.88</v>
      </c>
      <c r="O272" s="15" t="str">
        <f t="shared" si="146"/>
        <v>03:21.88</v>
      </c>
      <c r="P272" s="15" t="str">
        <f t="shared" si="147"/>
        <v>03:21.88</v>
      </c>
      <c r="R272" s="15">
        <f t="shared" si="148"/>
        <v>0.002338174074074074</v>
      </c>
      <c r="S272" s="15">
        <f t="shared" si="149"/>
        <v>0.0023518287768492592</v>
      </c>
      <c r="T272" s="15" t="str">
        <f t="shared" si="150"/>
        <v>03:23.20</v>
      </c>
      <c r="U272" s="15" t="str">
        <f t="shared" si="151"/>
        <v>03:23.20</v>
      </c>
      <c r="V272" s="13" t="s">
        <v>267</v>
      </c>
    </row>
    <row r="273" spans="2:22" ht="12.75">
      <c r="B273" s="14">
        <v>6</v>
      </c>
      <c r="C273" s="13" t="s">
        <v>535</v>
      </c>
      <c r="D273" s="13" t="str">
        <f t="shared" si="143"/>
        <v> 03:22.00</v>
      </c>
      <c r="E273" s="13" t="s">
        <v>264</v>
      </c>
      <c r="G273" s="13" t="s">
        <v>345</v>
      </c>
      <c r="I273" s="13" t="s">
        <v>345</v>
      </c>
      <c r="J273" s="13" t="s">
        <v>1784</v>
      </c>
      <c r="K273" s="13" t="s">
        <v>1828</v>
      </c>
      <c r="L273" s="13" t="s">
        <v>267</v>
      </c>
      <c r="M273" s="15" t="str">
        <f t="shared" si="144"/>
        <v>03:22.00</v>
      </c>
      <c r="N273" s="15" t="str">
        <f t="shared" si="145"/>
        <v>03:22.00</v>
      </c>
      <c r="O273" s="15" t="str">
        <f t="shared" si="146"/>
        <v>03:22.00</v>
      </c>
      <c r="P273" s="15" t="str">
        <f t="shared" si="147"/>
        <v>03:22.00</v>
      </c>
      <c r="R273" s="15">
        <f t="shared" si="148"/>
        <v>0.002339562962962963</v>
      </c>
      <c r="S273" s="15">
        <f t="shared" si="149"/>
        <v>0.0023532257767103705</v>
      </c>
      <c r="T273" s="15" t="str">
        <f t="shared" si="150"/>
        <v>03:23.32</v>
      </c>
      <c r="U273" s="15" t="str">
        <f t="shared" si="151"/>
        <v>03:23.32</v>
      </c>
      <c r="V273" s="13" t="s">
        <v>267</v>
      </c>
    </row>
    <row r="274" spans="2:22" ht="12.75">
      <c r="B274" s="14">
        <v>4</v>
      </c>
      <c r="C274" s="13" t="s">
        <v>536</v>
      </c>
      <c r="D274" s="13" t="str">
        <f t="shared" si="143"/>
        <v> 03:22.62</v>
      </c>
      <c r="E274" s="13" t="s">
        <v>264</v>
      </c>
      <c r="G274" s="13" t="s">
        <v>340</v>
      </c>
      <c r="I274" s="13" t="s">
        <v>340</v>
      </c>
      <c r="J274" s="13" t="s">
        <v>666</v>
      </c>
      <c r="K274" s="13" t="s">
        <v>665</v>
      </c>
      <c r="L274" s="13" t="s">
        <v>267</v>
      </c>
      <c r="M274" s="15" t="str">
        <f t="shared" si="144"/>
        <v>03:22.62</v>
      </c>
      <c r="N274" s="15" t="str">
        <f t="shared" si="145"/>
        <v>03:22.62</v>
      </c>
      <c r="O274" s="15" t="str">
        <f>+TEXT(N274,"mm:ss.00")</f>
        <v>03:22.62</v>
      </c>
      <c r="P274" s="15" t="str">
        <f t="shared" si="147"/>
        <v>03:22.62</v>
      </c>
      <c r="R274" s="15">
        <f t="shared" si="148"/>
        <v>0.002346738888888889</v>
      </c>
      <c r="S274" s="15">
        <f t="shared" si="149"/>
        <v>0.002360443609326111</v>
      </c>
      <c r="T274" s="15" t="str">
        <f>+TEXT(S274,"mm:ss.00")</f>
        <v>03:23.94</v>
      </c>
      <c r="U274" s="15" t="str">
        <f t="shared" si="151"/>
        <v>03:23.94</v>
      </c>
      <c r="V274" s="13" t="s">
        <v>267</v>
      </c>
    </row>
    <row r="275" spans="2:22" ht="12.75">
      <c r="B275" s="14">
        <v>2</v>
      </c>
      <c r="C275" s="13" t="s">
        <v>537</v>
      </c>
      <c r="D275" s="13" t="str">
        <f t="shared" si="143"/>
        <v> 03:24.26</v>
      </c>
      <c r="E275" s="13" t="s">
        <v>264</v>
      </c>
      <c r="G275" s="13" t="s">
        <v>402</v>
      </c>
      <c r="I275" s="13" t="s">
        <v>402</v>
      </c>
      <c r="J275" s="13" t="s">
        <v>1788</v>
      </c>
      <c r="K275" s="13" t="s">
        <v>1829</v>
      </c>
      <c r="L275" s="13" t="s">
        <v>267</v>
      </c>
      <c r="M275" s="15" t="str">
        <f t="shared" si="144"/>
        <v>03:24.26</v>
      </c>
      <c r="N275" s="15" t="str">
        <f t="shared" si="145"/>
        <v>03:24.26</v>
      </c>
      <c r="O275" s="15" t="str">
        <f t="shared" si="146"/>
        <v>03:24.26</v>
      </c>
      <c r="P275" s="15" t="str">
        <f t="shared" si="147"/>
        <v>03:24.26</v>
      </c>
      <c r="R275" s="15">
        <f t="shared" si="148"/>
        <v>0.00236572037037037</v>
      </c>
      <c r="S275" s="15">
        <f>IF(L275="M",R275*1.0058399,R275)</f>
        <v>0.002379535940761296</v>
      </c>
      <c r="T275" s="15" t="str">
        <f t="shared" si="150"/>
        <v>03:25.59</v>
      </c>
      <c r="U275" s="15" t="str">
        <f t="shared" si="151"/>
        <v>03:25.59</v>
      </c>
      <c r="V275" s="13" t="s">
        <v>267</v>
      </c>
    </row>
    <row r="276" spans="2:22" ht="12.75">
      <c r="B276" s="14">
        <v>1</v>
      </c>
      <c r="C276" s="13" t="s">
        <v>538</v>
      </c>
      <c r="D276" s="13" t="str">
        <f t="shared" si="143"/>
        <v> 03:24.29</v>
      </c>
      <c r="E276" s="13" t="s">
        <v>264</v>
      </c>
      <c r="G276" s="13" t="s">
        <v>386</v>
      </c>
      <c r="I276" s="13" t="s">
        <v>386</v>
      </c>
      <c r="J276" s="13" t="s">
        <v>1790</v>
      </c>
      <c r="K276" s="13" t="s">
        <v>1830</v>
      </c>
      <c r="L276" s="13" t="s">
        <v>267</v>
      </c>
      <c r="M276" s="15" t="str">
        <f t="shared" si="144"/>
        <v>03:24.29</v>
      </c>
      <c r="N276" s="15" t="str">
        <f t="shared" si="145"/>
        <v>03:24.29</v>
      </c>
      <c r="O276" s="15" t="str">
        <f t="shared" si="146"/>
        <v>03:24.29</v>
      </c>
      <c r="P276" s="15" t="str">
        <f t="shared" si="147"/>
        <v>03:24.29</v>
      </c>
      <c r="R276" s="15">
        <f t="shared" si="148"/>
        <v>0.0023660675925925925</v>
      </c>
      <c r="S276" s="15">
        <f t="shared" si="149"/>
        <v>0.002379885190726574</v>
      </c>
      <c r="T276" s="15" t="str">
        <f t="shared" si="150"/>
        <v>03:25.62</v>
      </c>
      <c r="U276" s="15" t="str">
        <f t="shared" si="151"/>
        <v>03:25.62</v>
      </c>
      <c r="V276" s="13" t="s">
        <v>267</v>
      </c>
    </row>
    <row r="277" spans="3:22" ht="12.75">
      <c r="C277" s="13" t="s">
        <v>539</v>
      </c>
      <c r="D277" s="13" t="str">
        <f t="shared" si="143"/>
        <v> 03:24.76</v>
      </c>
      <c r="E277" s="13" t="s">
        <v>264</v>
      </c>
      <c r="G277" s="13" t="s">
        <v>322</v>
      </c>
      <c r="I277" s="13" t="s">
        <v>322</v>
      </c>
      <c r="J277" s="13" t="s">
        <v>1483</v>
      </c>
      <c r="K277" s="13" t="s">
        <v>1503</v>
      </c>
      <c r="L277" s="13" t="s">
        <v>267</v>
      </c>
      <c r="M277" s="15" t="str">
        <f t="shared" si="144"/>
        <v>03:24.76</v>
      </c>
      <c r="N277" s="15" t="str">
        <f t="shared" si="145"/>
        <v>03:24.76</v>
      </c>
      <c r="O277" s="15" t="str">
        <f t="shared" si="146"/>
        <v>03:24.76</v>
      </c>
      <c r="P277" s="15" t="str">
        <f t="shared" si="147"/>
        <v>03:24.76</v>
      </c>
      <c r="R277" s="15">
        <f t="shared" si="148"/>
        <v>0.0023715074074074074</v>
      </c>
      <c r="S277" s="15">
        <f t="shared" si="149"/>
        <v>0.002385356773515926</v>
      </c>
      <c r="T277" s="15" t="str">
        <f t="shared" si="150"/>
        <v>03:26.09</v>
      </c>
      <c r="U277" s="15" t="str">
        <f t="shared" si="151"/>
        <v>03:26.09</v>
      </c>
      <c r="V277" s="13" t="s">
        <v>267</v>
      </c>
    </row>
    <row r="278" spans="3:22" ht="12.75">
      <c r="C278" s="13" t="s">
        <v>540</v>
      </c>
      <c r="D278" s="13" t="str">
        <f>IF(V278="Y",IF(L278="Y"," "&amp;U278,"-"&amp;U278),IF(L278="M"," "&amp;P278,"-"&amp;P278))</f>
        <v> 03:25.13</v>
      </c>
      <c r="E278" s="13" t="s">
        <v>264</v>
      </c>
      <c r="G278" s="13" t="s">
        <v>344</v>
      </c>
      <c r="I278" s="13" t="s">
        <v>344</v>
      </c>
      <c r="J278" s="13" t="s">
        <v>1796</v>
      </c>
      <c r="K278" s="13" t="s">
        <v>1831</v>
      </c>
      <c r="L278" s="13" t="s">
        <v>267</v>
      </c>
      <c r="M278" s="15" t="str">
        <f t="shared" si="144"/>
        <v>03:25.13</v>
      </c>
      <c r="N278" s="15" t="str">
        <f>IF(L278="Y",M278*0.9942,M278)</f>
        <v>03:25.13</v>
      </c>
      <c r="O278" s="15" t="str">
        <f t="shared" si="146"/>
        <v>03:25.13</v>
      </c>
      <c r="P278" s="15" t="str">
        <f t="shared" si="147"/>
        <v>03:25.13</v>
      </c>
      <c r="R278" s="15">
        <f t="shared" si="148"/>
        <v>0.0023757898148148147</v>
      </c>
      <c r="S278" s="15">
        <f t="shared" si="149"/>
        <v>0.0023896641897543517</v>
      </c>
      <c r="T278" s="15" t="str">
        <f t="shared" si="150"/>
        <v>03:26.47</v>
      </c>
      <c r="U278" s="15" t="str">
        <f t="shared" si="151"/>
        <v>03:26.47</v>
      </c>
      <c r="V278" s="13" t="s">
        <v>267</v>
      </c>
    </row>
    <row r="279" spans="3:22" ht="12.75">
      <c r="C279" s="13" t="s">
        <v>541</v>
      </c>
      <c r="D279" s="13" t="str">
        <f t="shared" si="143"/>
        <v> 03:26.95</v>
      </c>
      <c r="E279" s="13" t="s">
        <v>264</v>
      </c>
      <c r="G279" s="13" t="s">
        <v>265</v>
      </c>
      <c r="I279" s="13" t="s">
        <v>265</v>
      </c>
      <c r="J279" s="13" t="s">
        <v>205</v>
      </c>
      <c r="K279" s="13" t="s">
        <v>213</v>
      </c>
      <c r="L279" s="13" t="s">
        <v>267</v>
      </c>
      <c r="M279" s="15" t="str">
        <f t="shared" si="144"/>
        <v>03:26.95</v>
      </c>
      <c r="N279" s="15" t="str">
        <f t="shared" si="145"/>
        <v>03:26.95</v>
      </c>
      <c r="O279" s="15" t="str">
        <f t="shared" si="146"/>
        <v>03:26.95</v>
      </c>
      <c r="P279" s="15" t="str">
        <f t="shared" si="147"/>
        <v>03:26.95</v>
      </c>
      <c r="R279" s="15">
        <f t="shared" si="148"/>
        <v>0.0023968546296296296</v>
      </c>
      <c r="S279" s="15">
        <f>IF(L279="M",R279*1.0058399,R279)</f>
        <v>0.0024108520209812035</v>
      </c>
      <c r="T279" s="15" t="str">
        <f t="shared" si="150"/>
        <v>03:28.30</v>
      </c>
      <c r="U279" s="15" t="str">
        <f t="shared" si="151"/>
        <v>03:28.30</v>
      </c>
      <c r="V279" s="13" t="s">
        <v>267</v>
      </c>
    </row>
    <row r="280" spans="3:22" ht="12.75">
      <c r="C280" s="13" t="s">
        <v>542</v>
      </c>
      <c r="D280" s="13" t="str">
        <f aca="true" t="shared" si="152" ref="D280:D295">IF(V280="Y",IF(L280="Y"," "&amp;U280,"-"&amp;U280),IF(L280="M"," "&amp;P280,"-"&amp;P280))</f>
        <v> 03:27.09</v>
      </c>
      <c r="E280" s="13" t="s">
        <v>264</v>
      </c>
      <c r="G280" s="13" t="s">
        <v>413</v>
      </c>
      <c r="I280" s="13" t="s">
        <v>413</v>
      </c>
      <c r="J280" s="13" t="s">
        <v>2251</v>
      </c>
      <c r="K280" s="13" t="s">
        <v>2137</v>
      </c>
      <c r="L280" s="13" t="s">
        <v>267</v>
      </c>
      <c r="M280" s="15" t="str">
        <f>IF(E280="F",K280,K280+0.0000016)</f>
        <v>03:27.09</v>
      </c>
      <c r="N280" s="15" t="str">
        <f aca="true" t="shared" si="153" ref="N280:N295">IF(L280="Y",M280*0.9942,M280)</f>
        <v>03:27.09</v>
      </c>
      <c r="O280" s="15" t="str">
        <f t="shared" si="146"/>
        <v>03:27.09</v>
      </c>
      <c r="P280" s="15" t="str">
        <f>IF(E280="F",O280,O280&amp;" f")</f>
        <v>03:27.09</v>
      </c>
      <c r="R280" s="15">
        <f>IF(E280="F",K280+0.0000016)</f>
        <v>0.002398475</v>
      </c>
      <c r="S280" s="15">
        <f>IF(L280="M",R280*1.0058399,R280)</f>
        <v>0.0024124818541525</v>
      </c>
      <c r="T280" s="15" t="str">
        <f t="shared" si="150"/>
        <v>03:28.44</v>
      </c>
      <c r="U280" s="15" t="str">
        <f>IF(E280="F",T280,T280&amp;" f")</f>
        <v>03:28.44</v>
      </c>
      <c r="V280" s="13" t="s">
        <v>267</v>
      </c>
    </row>
    <row r="281" spans="3:22" ht="12.75">
      <c r="C281" s="13" t="s">
        <v>543</v>
      </c>
      <c r="D281" s="13" t="str">
        <f t="shared" si="152"/>
        <v> 03:27.21</v>
      </c>
      <c r="E281" s="13" t="s">
        <v>264</v>
      </c>
      <c r="G281" s="13" t="s">
        <v>332</v>
      </c>
      <c r="I281" s="13" t="s">
        <v>332</v>
      </c>
      <c r="J281" s="13" t="s">
        <v>1821</v>
      </c>
      <c r="K281" s="13" t="s">
        <v>1832</v>
      </c>
      <c r="L281" s="13" t="s">
        <v>267</v>
      </c>
      <c r="M281" s="15" t="str">
        <f t="shared" si="144"/>
        <v>03:27.21</v>
      </c>
      <c r="N281" s="15" t="str">
        <f t="shared" si="153"/>
        <v>03:27.21</v>
      </c>
      <c r="O281" s="15" t="str">
        <f t="shared" si="146"/>
        <v>03:27.21</v>
      </c>
      <c r="P281" s="15" t="str">
        <f t="shared" si="147"/>
        <v>03:27.21</v>
      </c>
      <c r="R281" s="15">
        <f t="shared" si="148"/>
        <v>0.002399863888888889</v>
      </c>
      <c r="S281" s="15">
        <f t="shared" si="149"/>
        <v>0.0024138788540136115</v>
      </c>
      <c r="T281" s="15" t="str">
        <f t="shared" si="150"/>
        <v>03:28.56</v>
      </c>
      <c r="U281" s="15" t="str">
        <f t="shared" si="151"/>
        <v>03:28.56</v>
      </c>
      <c r="V281" s="13" t="s">
        <v>267</v>
      </c>
    </row>
    <row r="282" spans="3:22" ht="12.75">
      <c r="C282" s="13" t="s">
        <v>275</v>
      </c>
      <c r="D282" s="13" t="str">
        <f>IF(V282="Y",IF(L282="Y"," "&amp;U282,"-"&amp;U282),IF(L282="M"," "&amp;P282,"-"&amp;P282))</f>
        <v> 03:29.10</v>
      </c>
      <c r="E282" s="13" t="s">
        <v>264</v>
      </c>
      <c r="G282" s="13" t="s">
        <v>491</v>
      </c>
      <c r="I282" s="13" t="s">
        <v>491</v>
      </c>
      <c r="J282" s="13" t="s">
        <v>2192</v>
      </c>
      <c r="K282" s="13" t="s">
        <v>143</v>
      </c>
      <c r="L282" s="13" t="s">
        <v>267</v>
      </c>
      <c r="M282" s="15" t="str">
        <f t="shared" si="144"/>
        <v>03:29.10</v>
      </c>
      <c r="N282" s="15" t="str">
        <f>IF(L282="Y",M282*0.9942,M282)</f>
        <v>03:29.10</v>
      </c>
      <c r="O282" s="15" t="str">
        <f t="shared" si="146"/>
        <v>03:29.10</v>
      </c>
      <c r="P282" s="15" t="str">
        <f t="shared" si="147"/>
        <v>03:29.10</v>
      </c>
      <c r="R282" s="15">
        <f t="shared" si="148"/>
        <v>0.002421738888888889</v>
      </c>
      <c r="S282" s="15">
        <f t="shared" si="149"/>
        <v>0.002435881601826111</v>
      </c>
      <c r="T282" s="15" t="str">
        <f t="shared" si="150"/>
        <v>03:30.46</v>
      </c>
      <c r="U282" s="15" t="str">
        <f t="shared" si="151"/>
        <v>03:30.46</v>
      </c>
      <c r="V282" s="13" t="s">
        <v>267</v>
      </c>
    </row>
    <row r="283" spans="3:22" ht="12.75">
      <c r="C283" s="13" t="s">
        <v>544</v>
      </c>
      <c r="D283" s="13" t="str">
        <f t="shared" si="152"/>
        <v> 03:29.19</v>
      </c>
      <c r="E283" s="13" t="s">
        <v>264</v>
      </c>
      <c r="G283" s="13" t="s">
        <v>341</v>
      </c>
      <c r="I283" s="13" t="s">
        <v>341</v>
      </c>
      <c r="J283" s="13" t="s">
        <v>1492</v>
      </c>
      <c r="K283" s="13" t="s">
        <v>1095</v>
      </c>
      <c r="L283" s="13" t="s">
        <v>267</v>
      </c>
      <c r="M283" s="15" t="str">
        <f t="shared" si="144"/>
        <v>03:29.19</v>
      </c>
      <c r="N283" s="15" t="str">
        <f t="shared" si="153"/>
        <v>03:29.19</v>
      </c>
      <c r="O283" s="15" t="str">
        <f t="shared" si="146"/>
        <v>03:29.19</v>
      </c>
      <c r="P283" s="15" t="str">
        <f t="shared" si="147"/>
        <v>03:29.19</v>
      </c>
      <c r="R283" s="15">
        <f t="shared" si="148"/>
        <v>0.0024227805555555554</v>
      </c>
      <c r="S283" s="15">
        <f t="shared" si="149"/>
        <v>0.002436929351721944</v>
      </c>
      <c r="T283" s="15" t="str">
        <f t="shared" si="150"/>
        <v>03:30.55</v>
      </c>
      <c r="U283" s="15" t="str">
        <f t="shared" si="151"/>
        <v>03:30.55</v>
      </c>
      <c r="V283" s="13" t="s">
        <v>267</v>
      </c>
    </row>
    <row r="284" spans="3:22" ht="12.75">
      <c r="C284" s="13" t="s">
        <v>545</v>
      </c>
      <c r="D284" s="13" t="str">
        <f t="shared" si="152"/>
        <v> 03:30.13</v>
      </c>
      <c r="E284" s="13" t="s">
        <v>264</v>
      </c>
      <c r="G284" s="13" t="s">
        <v>369</v>
      </c>
      <c r="I284" s="13" t="s">
        <v>369</v>
      </c>
      <c r="J284" s="13" t="s">
        <v>2281</v>
      </c>
      <c r="K284" s="13" t="s">
        <v>2142</v>
      </c>
      <c r="L284" s="13" t="s">
        <v>267</v>
      </c>
      <c r="M284" s="15" t="str">
        <f t="shared" si="144"/>
        <v>03:30.13</v>
      </c>
      <c r="N284" s="15" t="str">
        <f t="shared" si="153"/>
        <v>03:30.13</v>
      </c>
      <c r="O284" s="15" t="str">
        <f t="shared" si="146"/>
        <v>03:30.13</v>
      </c>
      <c r="P284" s="15" t="str">
        <f t="shared" si="147"/>
        <v>03:30.13</v>
      </c>
      <c r="R284" s="15">
        <f t="shared" si="148"/>
        <v>0.002433660185185185</v>
      </c>
      <c r="S284" s="15">
        <f t="shared" si="149"/>
        <v>0.0024478725173006483</v>
      </c>
      <c r="T284" s="15" t="str">
        <f t="shared" si="150"/>
        <v>03:31.50</v>
      </c>
      <c r="U284" s="15" t="str">
        <f t="shared" si="151"/>
        <v>03:31.50</v>
      </c>
      <c r="V284" s="13" t="s">
        <v>267</v>
      </c>
    </row>
    <row r="285" spans="3:22" ht="12.75">
      <c r="C285" s="13" t="s">
        <v>546</v>
      </c>
      <c r="D285" s="13" t="str">
        <f t="shared" si="152"/>
        <v> 03:30.28</v>
      </c>
      <c r="E285" s="13" t="s">
        <v>264</v>
      </c>
      <c r="G285" s="13" t="s">
        <v>400</v>
      </c>
      <c r="I285" s="13" t="s">
        <v>400</v>
      </c>
      <c r="J285" s="13" t="s">
        <v>1064</v>
      </c>
      <c r="K285" s="13" t="s">
        <v>155</v>
      </c>
      <c r="L285" s="13" t="s">
        <v>267</v>
      </c>
      <c r="M285" s="15" t="str">
        <f t="shared" si="144"/>
        <v>03:30.28</v>
      </c>
      <c r="N285" s="15" t="str">
        <f t="shared" si="153"/>
        <v>03:30.28</v>
      </c>
      <c r="O285" s="15" t="str">
        <f t="shared" si="146"/>
        <v>03:30.28</v>
      </c>
      <c r="P285" s="15" t="str">
        <f t="shared" si="147"/>
        <v>03:30.28</v>
      </c>
      <c r="R285" s="15">
        <f t="shared" si="148"/>
        <v>0.0024353962962962964</v>
      </c>
      <c r="S285" s="15">
        <f t="shared" si="149"/>
        <v>0.002449618767127037</v>
      </c>
      <c r="T285" s="15" t="str">
        <f>+TEXT(S285,"mm:ss.00")</f>
        <v>03:31.65</v>
      </c>
      <c r="U285" s="15" t="str">
        <f t="shared" si="151"/>
        <v>03:31.65</v>
      </c>
      <c r="V285" s="13" t="s">
        <v>267</v>
      </c>
    </row>
    <row r="286" spans="3:22" ht="12.75">
      <c r="C286" s="13" t="s">
        <v>547</v>
      </c>
      <c r="D286" s="13" t="str">
        <f t="shared" si="152"/>
        <v> 03:30.49</v>
      </c>
      <c r="E286" s="13" t="s">
        <v>264</v>
      </c>
      <c r="G286" s="13" t="s">
        <v>351</v>
      </c>
      <c r="I286" s="13" t="s">
        <v>351</v>
      </c>
      <c r="J286" s="13" t="s">
        <v>2018</v>
      </c>
      <c r="K286" s="13" t="s">
        <v>184</v>
      </c>
      <c r="L286" s="13" t="s">
        <v>267</v>
      </c>
      <c r="M286" s="15" t="str">
        <f t="shared" si="144"/>
        <v>03:30.49</v>
      </c>
      <c r="N286" s="15" t="str">
        <f t="shared" si="153"/>
        <v>03:30.49</v>
      </c>
      <c r="O286" s="15" t="str">
        <f t="shared" si="146"/>
        <v>03:30.49</v>
      </c>
      <c r="P286" s="15" t="str">
        <f t="shared" si="147"/>
        <v>03:30.49</v>
      </c>
      <c r="R286" s="15">
        <f t="shared" si="148"/>
        <v>0.0024378268518518522</v>
      </c>
      <c r="S286" s="15">
        <f t="shared" si="149"/>
        <v>0.0024520635168839818</v>
      </c>
      <c r="T286" s="15" t="str">
        <f t="shared" si="150"/>
        <v>03:31.86</v>
      </c>
      <c r="U286" s="15" t="str">
        <f t="shared" si="151"/>
        <v>03:31.86</v>
      </c>
      <c r="V286" s="13" t="s">
        <v>267</v>
      </c>
    </row>
    <row r="287" spans="3:22" ht="12.75">
      <c r="C287" s="13" t="s">
        <v>548</v>
      </c>
      <c r="D287" s="13" t="str">
        <f t="shared" si="152"/>
        <v> 03:30.95 f</v>
      </c>
      <c r="G287" s="13" t="s">
        <v>347</v>
      </c>
      <c r="I287" s="13" t="s">
        <v>347</v>
      </c>
      <c r="J287" s="13" t="s">
        <v>2253</v>
      </c>
      <c r="K287" s="13" t="s">
        <v>2141</v>
      </c>
      <c r="L287" s="13" t="s">
        <v>267</v>
      </c>
      <c r="M287" s="15">
        <f>IF(E287="F",K287,K287+0.0000016)</f>
        <v>0.002441530555555556</v>
      </c>
      <c r="N287" s="15">
        <f t="shared" si="153"/>
        <v>0.002441530555555556</v>
      </c>
      <c r="O287" s="15" t="str">
        <f t="shared" si="146"/>
        <v>03:30.95</v>
      </c>
      <c r="P287" s="15" t="str">
        <f>IF(E287="F",O287,O287&amp;" f")</f>
        <v>03:30.95 f</v>
      </c>
      <c r="R287" s="15" t="b">
        <f>IF(E287="F",K287+0.0000016)</f>
        <v>0</v>
      </c>
      <c r="S287" s="15">
        <f>IF(L287="M",R287*1.0058399,R287)</f>
        <v>0</v>
      </c>
      <c r="T287" s="15" t="str">
        <f t="shared" si="150"/>
        <v>00:00.00</v>
      </c>
      <c r="U287" s="15" t="str">
        <f>IF(E287="F",T287,T287&amp;" f")</f>
        <v>00:00.00 f</v>
      </c>
      <c r="V287" s="13" t="s">
        <v>267</v>
      </c>
    </row>
    <row r="288" spans="3:22" ht="12.75">
      <c r="C288" s="13" t="s">
        <v>549</v>
      </c>
      <c r="D288" s="13" t="str">
        <f t="shared" si="152"/>
        <v> 03:31.13</v>
      </c>
      <c r="E288" s="13" t="s">
        <v>264</v>
      </c>
      <c r="G288" s="13" t="s">
        <v>1298</v>
      </c>
      <c r="I288" s="13" t="s">
        <v>1298</v>
      </c>
      <c r="J288" s="13" t="s">
        <v>7</v>
      </c>
      <c r="K288" s="13" t="s">
        <v>2138</v>
      </c>
      <c r="L288" s="13" t="s">
        <v>267</v>
      </c>
      <c r="M288" s="15" t="str">
        <f>IF(E288="F",K288,K288+0.0000016)</f>
        <v>03:31.13</v>
      </c>
      <c r="N288" s="15" t="str">
        <f t="shared" si="153"/>
        <v>03:31.13</v>
      </c>
      <c r="O288" s="15" t="str">
        <f t="shared" si="146"/>
        <v>03:31.13</v>
      </c>
      <c r="P288" s="15" t="str">
        <f>IF(E288="F",O288,O288&amp;" f")</f>
        <v>03:31.13</v>
      </c>
      <c r="R288" s="15">
        <f>IF(E288="F",K288+0.0000016)</f>
        <v>0.002445234259259259</v>
      </c>
      <c r="S288" s="15">
        <f>IF(L288="M",R288*1.0058399,R288)</f>
        <v>0.0024595141828099073</v>
      </c>
      <c r="T288" s="15" t="str">
        <f t="shared" si="150"/>
        <v>03:32.50</v>
      </c>
      <c r="U288" s="15" t="str">
        <f>IF(E288="F",T288,T288&amp;" f")</f>
        <v>03:32.50</v>
      </c>
      <c r="V288" s="13" t="s">
        <v>267</v>
      </c>
    </row>
    <row r="289" spans="3:22" ht="12.75">
      <c r="C289" s="13" t="s">
        <v>550</v>
      </c>
      <c r="D289" s="13" t="str">
        <f t="shared" si="152"/>
        <v> 03:31.39</v>
      </c>
      <c r="E289" s="13" t="s">
        <v>264</v>
      </c>
      <c r="G289" s="13" t="s">
        <v>398</v>
      </c>
      <c r="I289" s="13" t="s">
        <v>398</v>
      </c>
      <c r="J289" s="13" t="s">
        <v>61</v>
      </c>
      <c r="K289" s="13" t="s">
        <v>2143</v>
      </c>
      <c r="L289" s="13" t="s">
        <v>267</v>
      </c>
      <c r="M289" s="15" t="str">
        <f t="shared" si="144"/>
        <v>03:31.39</v>
      </c>
      <c r="N289" s="15" t="str">
        <f t="shared" si="153"/>
        <v>03:31.39</v>
      </c>
      <c r="O289" s="15" t="str">
        <f t="shared" si="146"/>
        <v>03:31.39</v>
      </c>
      <c r="P289" s="15" t="str">
        <f t="shared" si="147"/>
        <v>03:31.39</v>
      </c>
      <c r="R289" s="15">
        <f t="shared" si="148"/>
        <v>0.0024482435185185186</v>
      </c>
      <c r="S289" s="15">
        <f t="shared" si="149"/>
        <v>0.002462541015842315</v>
      </c>
      <c r="T289" s="15" t="str">
        <f t="shared" si="150"/>
        <v>03:32.76</v>
      </c>
      <c r="U289" s="15" t="str">
        <f t="shared" si="151"/>
        <v>03:32.76</v>
      </c>
      <c r="V289" s="13" t="s">
        <v>267</v>
      </c>
    </row>
    <row r="290" spans="3:22" ht="12.75">
      <c r="C290" s="13" t="s">
        <v>551</v>
      </c>
      <c r="D290" s="13" t="str">
        <f t="shared" si="152"/>
        <v> 03:31.67</v>
      </c>
      <c r="E290" s="13" t="s">
        <v>264</v>
      </c>
      <c r="G290" s="13" t="s">
        <v>440</v>
      </c>
      <c r="I290" s="13" t="s">
        <v>440</v>
      </c>
      <c r="J290" s="13" t="s">
        <v>1495</v>
      </c>
      <c r="K290" s="13" t="s">
        <v>1096</v>
      </c>
      <c r="L290" s="13" t="s">
        <v>267</v>
      </c>
      <c r="M290" s="15" t="str">
        <f t="shared" si="144"/>
        <v>03:31.67</v>
      </c>
      <c r="N290" s="15" t="str">
        <f t="shared" si="153"/>
        <v>03:31.67</v>
      </c>
      <c r="O290" s="15" t="str">
        <f t="shared" si="146"/>
        <v>03:31.67</v>
      </c>
      <c r="P290" s="15" t="str">
        <f t="shared" si="147"/>
        <v>03:31.67</v>
      </c>
      <c r="R290" s="15">
        <f t="shared" si="148"/>
        <v>0.0024514842592592598</v>
      </c>
      <c r="S290" s="15">
        <f t="shared" si="149"/>
        <v>0.0024658006821849077</v>
      </c>
      <c r="T290" s="15" t="str">
        <f t="shared" si="150"/>
        <v>03:33.05</v>
      </c>
      <c r="U290" s="15" t="str">
        <f t="shared" si="151"/>
        <v>03:33.05</v>
      </c>
      <c r="V290" s="13" t="s">
        <v>267</v>
      </c>
    </row>
    <row r="291" spans="3:22" ht="12.75">
      <c r="C291" s="13" t="s">
        <v>554</v>
      </c>
      <c r="D291" s="13" t="str">
        <f t="shared" si="152"/>
        <v> 03:32.62</v>
      </c>
      <c r="E291" s="13" t="s">
        <v>264</v>
      </c>
      <c r="G291" s="13" t="s">
        <v>339</v>
      </c>
      <c r="I291" s="13" t="s">
        <v>339</v>
      </c>
      <c r="J291" s="13" t="s">
        <v>1520</v>
      </c>
      <c r="K291" s="13" t="s">
        <v>1532</v>
      </c>
      <c r="L291" s="13" t="s">
        <v>267</v>
      </c>
      <c r="M291" s="15" t="str">
        <f t="shared" si="144"/>
        <v>03:32.62</v>
      </c>
      <c r="N291" s="15" t="str">
        <f t="shared" si="153"/>
        <v>03:32.62</v>
      </c>
      <c r="O291" s="15" t="str">
        <f t="shared" si="146"/>
        <v>03:32.62</v>
      </c>
      <c r="P291" s="15" t="str">
        <f t="shared" si="147"/>
        <v>03:32.62</v>
      </c>
      <c r="R291" s="15">
        <f t="shared" si="148"/>
        <v>0.0024624796296296297</v>
      </c>
      <c r="S291" s="15">
        <f t="shared" si="149"/>
        <v>0.002476860264418704</v>
      </c>
      <c r="T291" s="15" t="str">
        <f t="shared" si="150"/>
        <v>03:34.00</v>
      </c>
      <c r="U291" s="15" t="str">
        <f t="shared" si="151"/>
        <v>03:34.00</v>
      </c>
      <c r="V291" s="13" t="s">
        <v>267</v>
      </c>
    </row>
    <row r="292" spans="3:22" ht="12.75">
      <c r="C292" s="13" t="s">
        <v>555</v>
      </c>
      <c r="D292" s="13" t="str">
        <f t="shared" si="152"/>
        <v> 03:32.68</v>
      </c>
      <c r="E292" s="13" t="s">
        <v>264</v>
      </c>
      <c r="G292" s="13" t="s">
        <v>337</v>
      </c>
      <c r="I292" s="13" t="s">
        <v>337</v>
      </c>
      <c r="J292" s="13" t="s">
        <v>1678</v>
      </c>
      <c r="K292" s="13" t="s">
        <v>1482</v>
      </c>
      <c r="L292" s="13" t="s">
        <v>267</v>
      </c>
      <c r="M292" s="15" t="str">
        <f>IF(E292="F",K292,K292+0.0000016)</f>
        <v>03:32.68</v>
      </c>
      <c r="N292" s="15" t="str">
        <f t="shared" si="153"/>
        <v>03:32.68</v>
      </c>
      <c r="O292" s="15" t="str">
        <f t="shared" si="146"/>
        <v>03:32.68</v>
      </c>
      <c r="P292" s="15" t="str">
        <f>IF(E292="F",O292,O292&amp;" f")</f>
        <v>03:32.68</v>
      </c>
      <c r="R292" s="15">
        <f>IF(E292="F",K292+0.0000016)</f>
        <v>0.002463174074074074</v>
      </c>
      <c r="S292" s="15">
        <f>IF(L292="M",R292*1.0058399,R292)</f>
        <v>0.002477558764349259</v>
      </c>
      <c r="T292" s="15" t="str">
        <f t="shared" si="150"/>
        <v>03:34.06</v>
      </c>
      <c r="U292" s="15" t="str">
        <f>IF(E292="F",T292,T292&amp;" f")</f>
        <v>03:34.06</v>
      </c>
      <c r="V292" s="13" t="s">
        <v>267</v>
      </c>
    </row>
    <row r="293" spans="3:22" ht="12.75">
      <c r="C293" s="13" t="s">
        <v>1536</v>
      </c>
      <c r="D293" s="13" t="str">
        <f t="shared" si="152"/>
        <v> 03:32.77 f</v>
      </c>
      <c r="G293" s="13" t="s">
        <v>411</v>
      </c>
      <c r="I293" s="13" t="s">
        <v>411</v>
      </c>
      <c r="J293" s="13" t="s">
        <v>35</v>
      </c>
      <c r="K293" s="13" t="s">
        <v>2136</v>
      </c>
      <c r="L293" s="13" t="s">
        <v>267</v>
      </c>
      <c r="M293" s="15">
        <f t="shared" si="144"/>
        <v>0.002462595370370371</v>
      </c>
      <c r="N293" s="15">
        <f t="shared" si="153"/>
        <v>0.002462595370370371</v>
      </c>
      <c r="O293" s="15" t="str">
        <f t="shared" si="146"/>
        <v>03:32.77</v>
      </c>
      <c r="P293" s="15" t="str">
        <f t="shared" si="147"/>
        <v>03:32.77 f</v>
      </c>
      <c r="R293" s="15" t="b">
        <f t="shared" si="148"/>
        <v>0</v>
      </c>
      <c r="S293" s="15">
        <f t="shared" si="149"/>
        <v>0</v>
      </c>
      <c r="T293" s="15" t="str">
        <f t="shared" si="150"/>
        <v>00:00.00</v>
      </c>
      <c r="U293" s="15" t="str">
        <f t="shared" si="151"/>
        <v>00:00.00 f</v>
      </c>
      <c r="V293" s="13" t="s">
        <v>267</v>
      </c>
    </row>
    <row r="294" spans="3:22" ht="12.75">
      <c r="C294" s="13" t="s">
        <v>1537</v>
      </c>
      <c r="D294" s="13" t="str">
        <f t="shared" si="152"/>
        <v> 03:33.32</v>
      </c>
      <c r="E294" s="13" t="s">
        <v>264</v>
      </c>
      <c r="G294" s="13" t="s">
        <v>1905</v>
      </c>
      <c r="I294" s="13" t="s">
        <v>1905</v>
      </c>
      <c r="J294" s="13" t="s">
        <v>2260</v>
      </c>
      <c r="K294" s="13" t="s">
        <v>2139</v>
      </c>
      <c r="L294" s="13" t="s">
        <v>267</v>
      </c>
      <c r="M294" s="15" t="str">
        <f t="shared" si="144"/>
        <v>03:33.32</v>
      </c>
      <c r="N294" s="15" t="str">
        <f t="shared" si="153"/>
        <v>03:33.32</v>
      </c>
      <c r="O294" s="15" t="str">
        <f t="shared" si="146"/>
        <v>03:33.32</v>
      </c>
      <c r="P294" s="15" t="str">
        <f t="shared" si="147"/>
        <v>03:33.32</v>
      </c>
      <c r="R294" s="15">
        <f t="shared" si="148"/>
        <v>0.0024705814814814813</v>
      </c>
      <c r="S294" s="15">
        <f t="shared" si="149"/>
        <v>0.002485009430275185</v>
      </c>
      <c r="T294" s="15" t="str">
        <f t="shared" si="150"/>
        <v>03:34.70</v>
      </c>
      <c r="U294" s="15" t="str">
        <f t="shared" si="151"/>
        <v>03:34.70</v>
      </c>
      <c r="V294" s="13" t="s">
        <v>267</v>
      </c>
    </row>
    <row r="295" spans="3:22" ht="12.75">
      <c r="C295" s="13" t="s">
        <v>1552</v>
      </c>
      <c r="D295" s="13" t="str">
        <f t="shared" si="152"/>
        <v> 03:33.85</v>
      </c>
      <c r="E295" s="13" t="s">
        <v>264</v>
      </c>
      <c r="G295" s="13" t="s">
        <v>338</v>
      </c>
      <c r="I295" s="13" t="s">
        <v>338</v>
      </c>
      <c r="J295" s="13" t="s">
        <v>2263</v>
      </c>
      <c r="K295" s="13" t="s">
        <v>2140</v>
      </c>
      <c r="L295" s="13" t="s">
        <v>267</v>
      </c>
      <c r="M295" s="15" t="str">
        <f>IF(E295="F",K295,K295+0.0000016)</f>
        <v>03:33.85</v>
      </c>
      <c r="N295" s="15" t="str">
        <f t="shared" si="153"/>
        <v>03:33.85</v>
      </c>
      <c r="O295" s="15" t="str">
        <f t="shared" si="146"/>
        <v>03:33.85</v>
      </c>
      <c r="P295" s="15" t="str">
        <f>IF(E295="F",O295,O295&amp;" f")</f>
        <v>03:33.85</v>
      </c>
      <c r="R295" s="15">
        <f>IF(E295="F",K295+0.0000016)</f>
        <v>0.002476715740740741</v>
      </c>
      <c r="S295" s="15">
        <f>IF(L295="M",R295*1.0058399,R295)</f>
        <v>0.0024911795129950926</v>
      </c>
      <c r="T295" s="15" t="str">
        <f t="shared" si="150"/>
        <v>03:35.24</v>
      </c>
      <c r="U295" s="15" t="str">
        <f>IF(E295="F",T295,T295&amp;" f")</f>
        <v>03:35.24</v>
      </c>
      <c r="V295" s="13" t="s">
        <v>267</v>
      </c>
    </row>
    <row r="297" spans="1:10" ht="12.75">
      <c r="A297" s="13" t="s">
        <v>508</v>
      </c>
      <c r="B297" s="14">
        <v>10</v>
      </c>
      <c r="C297" s="13" t="s">
        <v>533</v>
      </c>
      <c r="D297" s="13" t="s">
        <v>2244</v>
      </c>
      <c r="G297" s="13" t="s">
        <v>1965</v>
      </c>
      <c r="H297" s="13" t="s">
        <v>543</v>
      </c>
      <c r="I297" s="13" t="s">
        <v>333</v>
      </c>
      <c r="J297" s="13" t="s">
        <v>667</v>
      </c>
    </row>
    <row r="298" spans="2:10" ht="12.75">
      <c r="B298" s="14">
        <v>8</v>
      </c>
      <c r="C298" s="13" t="s">
        <v>534</v>
      </c>
      <c r="D298" s="13" t="s">
        <v>2029</v>
      </c>
      <c r="G298" s="13" t="s">
        <v>2030</v>
      </c>
      <c r="H298" s="13" t="s">
        <v>275</v>
      </c>
      <c r="I298" s="13" t="s">
        <v>324</v>
      </c>
      <c r="J298" s="13" t="s">
        <v>2024</v>
      </c>
    </row>
    <row r="299" spans="2:10" ht="12.75">
      <c r="B299" s="14">
        <v>6</v>
      </c>
      <c r="C299" s="13" t="s">
        <v>535</v>
      </c>
      <c r="D299" s="13" t="s">
        <v>1593</v>
      </c>
      <c r="G299" s="13" t="s">
        <v>472</v>
      </c>
      <c r="H299" s="13">
        <v>12</v>
      </c>
      <c r="I299" s="13" t="s">
        <v>457</v>
      </c>
      <c r="J299" s="13" t="s">
        <v>1784</v>
      </c>
    </row>
    <row r="300" spans="2:10" ht="12.75">
      <c r="B300" s="14">
        <v>4</v>
      </c>
      <c r="C300" s="13" t="s">
        <v>536</v>
      </c>
      <c r="D300" s="13" t="s">
        <v>1593</v>
      </c>
      <c r="G300" s="13" t="s">
        <v>1883</v>
      </c>
      <c r="H300" s="13" t="s">
        <v>543</v>
      </c>
      <c r="I300" s="13" t="s">
        <v>368</v>
      </c>
      <c r="J300" s="13" t="s">
        <v>2086</v>
      </c>
    </row>
    <row r="301" spans="2:10" ht="12.75">
      <c r="B301" s="14">
        <v>2</v>
      </c>
      <c r="C301" s="13" t="s">
        <v>537</v>
      </c>
      <c r="D301" s="13" t="s">
        <v>1144</v>
      </c>
      <c r="G301" s="13" t="s">
        <v>1460</v>
      </c>
      <c r="H301" s="13" t="s">
        <v>275</v>
      </c>
      <c r="I301" s="13" t="s">
        <v>345</v>
      </c>
      <c r="J301" s="13" t="s">
        <v>1210</v>
      </c>
    </row>
    <row r="302" spans="2:10" ht="12.75">
      <c r="B302" s="14">
        <v>1</v>
      </c>
      <c r="C302" s="13" t="s">
        <v>538</v>
      </c>
      <c r="D302" s="13" t="s">
        <v>1144</v>
      </c>
      <c r="G302" s="13" t="s">
        <v>2011</v>
      </c>
      <c r="H302" s="13" t="s">
        <v>275</v>
      </c>
      <c r="I302" s="13" t="s">
        <v>2283</v>
      </c>
      <c r="J302" s="13" t="s">
        <v>2284</v>
      </c>
    </row>
    <row r="303" spans="2:10" ht="12.75">
      <c r="B303" s="13"/>
      <c r="C303" s="13" t="s">
        <v>539</v>
      </c>
      <c r="D303" s="13" t="s">
        <v>1144</v>
      </c>
      <c r="G303" s="13" t="s">
        <v>519</v>
      </c>
      <c r="H303" s="13">
        <v>12</v>
      </c>
      <c r="I303" s="13" t="s">
        <v>331</v>
      </c>
      <c r="J303" s="13" t="s">
        <v>1955</v>
      </c>
    </row>
    <row r="304" spans="2:10" ht="12.75">
      <c r="B304" s="13"/>
      <c r="C304" s="13" t="s">
        <v>540</v>
      </c>
      <c r="D304" s="13" t="s">
        <v>1144</v>
      </c>
      <c r="G304" s="13" t="s">
        <v>564</v>
      </c>
      <c r="H304" s="13" t="s">
        <v>543</v>
      </c>
      <c r="I304" s="13" t="s">
        <v>331</v>
      </c>
      <c r="J304" s="13" t="s">
        <v>1245</v>
      </c>
    </row>
    <row r="305" spans="2:10" ht="12.75">
      <c r="B305" s="13"/>
      <c r="C305" s="13" t="s">
        <v>541</v>
      </c>
      <c r="D305" s="13" t="s">
        <v>1144</v>
      </c>
      <c r="G305" s="13" t="s">
        <v>448</v>
      </c>
      <c r="H305" s="13" t="s">
        <v>543</v>
      </c>
      <c r="I305" s="13" t="s">
        <v>445</v>
      </c>
      <c r="J305" s="13" t="s">
        <v>2188</v>
      </c>
    </row>
    <row r="306" spans="2:10" ht="12.75">
      <c r="B306" s="13"/>
      <c r="C306" s="13" t="s">
        <v>542</v>
      </c>
      <c r="D306" s="13" t="s">
        <v>1144</v>
      </c>
      <c r="G306" s="13" t="s">
        <v>1779</v>
      </c>
      <c r="H306" s="13" t="s">
        <v>543</v>
      </c>
      <c r="I306" s="13" t="s">
        <v>475</v>
      </c>
      <c r="J306" s="13" t="s">
        <v>2081</v>
      </c>
    </row>
    <row r="307" spans="2:10" ht="12.75">
      <c r="B307" s="13"/>
      <c r="C307" s="13" t="s">
        <v>543</v>
      </c>
      <c r="D307" s="13" t="s">
        <v>1144</v>
      </c>
      <c r="G307" s="13" t="s">
        <v>1868</v>
      </c>
      <c r="H307" s="13" t="s">
        <v>275</v>
      </c>
      <c r="I307" s="13" t="s">
        <v>409</v>
      </c>
      <c r="J307" s="13" t="s">
        <v>2090</v>
      </c>
    </row>
    <row r="308" spans="2:10" ht="12.75">
      <c r="B308" s="13"/>
      <c r="C308" s="13" t="s">
        <v>275</v>
      </c>
      <c r="D308" s="13" t="s">
        <v>1144</v>
      </c>
      <c r="G308" s="13" t="s">
        <v>175</v>
      </c>
      <c r="H308" s="13" t="s">
        <v>275</v>
      </c>
      <c r="I308" s="13" t="s">
        <v>332</v>
      </c>
      <c r="J308" s="13" t="s">
        <v>1516</v>
      </c>
    </row>
    <row r="309" spans="2:10" ht="12.75">
      <c r="B309" s="13"/>
      <c r="C309" s="13" t="s">
        <v>544</v>
      </c>
      <c r="D309" s="13" t="s">
        <v>455</v>
      </c>
      <c r="G309" s="13" t="s">
        <v>359</v>
      </c>
      <c r="H309" s="13">
        <v>11</v>
      </c>
      <c r="I309" s="13" t="s">
        <v>365</v>
      </c>
      <c r="J309" s="13" t="s">
        <v>595</v>
      </c>
    </row>
    <row r="310" spans="2:10" ht="12.75">
      <c r="B310" s="13"/>
      <c r="C310" s="13" t="s">
        <v>545</v>
      </c>
      <c r="D310" s="13" t="s">
        <v>455</v>
      </c>
      <c r="G310" s="13" t="s">
        <v>449</v>
      </c>
      <c r="H310" s="13">
        <v>11</v>
      </c>
      <c r="I310" s="13" t="s">
        <v>345</v>
      </c>
      <c r="J310" s="13" t="s">
        <v>613</v>
      </c>
    </row>
    <row r="311" spans="2:10" ht="12.75">
      <c r="B311" s="13"/>
      <c r="C311" s="13" t="s">
        <v>546</v>
      </c>
      <c r="D311" s="13" t="s">
        <v>455</v>
      </c>
      <c r="G311" s="13" t="s">
        <v>321</v>
      </c>
      <c r="H311" s="13">
        <v>12</v>
      </c>
      <c r="I311" s="13" t="s">
        <v>338</v>
      </c>
      <c r="J311" s="13" t="s">
        <v>1116</v>
      </c>
    </row>
    <row r="312" spans="2:10" ht="12.75">
      <c r="B312" s="13"/>
      <c r="C312" s="13" t="s">
        <v>547</v>
      </c>
      <c r="D312" s="13" t="s">
        <v>455</v>
      </c>
      <c r="G312" s="13" t="s">
        <v>1467</v>
      </c>
      <c r="H312" s="13" t="s">
        <v>541</v>
      </c>
      <c r="I312" s="13" t="s">
        <v>357</v>
      </c>
      <c r="J312" s="13" t="s">
        <v>1240</v>
      </c>
    </row>
    <row r="313" spans="2:10" ht="12.75">
      <c r="B313" s="13"/>
      <c r="C313" s="13" t="s">
        <v>548</v>
      </c>
      <c r="D313" s="13" t="s">
        <v>455</v>
      </c>
      <c r="G313" s="13" t="s">
        <v>517</v>
      </c>
      <c r="H313" s="13">
        <v>12</v>
      </c>
      <c r="I313" s="13" t="s">
        <v>332</v>
      </c>
      <c r="J313" s="13" t="s">
        <v>87</v>
      </c>
    </row>
    <row r="314" spans="2:10" ht="12.75">
      <c r="B314" s="13"/>
      <c r="C314" s="13" t="s">
        <v>549</v>
      </c>
      <c r="D314" s="13" t="s">
        <v>455</v>
      </c>
      <c r="G314" s="13" t="s">
        <v>1957</v>
      </c>
      <c r="H314" s="13" t="s">
        <v>543</v>
      </c>
      <c r="I314" s="13" t="s">
        <v>413</v>
      </c>
      <c r="J314" s="13" t="s">
        <v>1549</v>
      </c>
    </row>
    <row r="315" spans="2:10" ht="12.75">
      <c r="B315" s="13"/>
      <c r="C315" s="13" t="s">
        <v>550</v>
      </c>
      <c r="D315" s="13" t="s">
        <v>455</v>
      </c>
      <c r="G315" s="13" t="s">
        <v>2012</v>
      </c>
      <c r="H315" s="13" t="s">
        <v>275</v>
      </c>
      <c r="I315" s="13" t="s">
        <v>475</v>
      </c>
      <c r="J315" s="13" t="s">
        <v>2013</v>
      </c>
    </row>
    <row r="316" spans="2:10" ht="12.75">
      <c r="B316" s="13"/>
      <c r="C316" s="13" t="s">
        <v>551</v>
      </c>
      <c r="D316" s="13" t="s">
        <v>455</v>
      </c>
      <c r="G316" s="13" t="s">
        <v>1557</v>
      </c>
      <c r="H316" s="13" t="s">
        <v>543</v>
      </c>
      <c r="I316" s="13" t="s">
        <v>369</v>
      </c>
      <c r="J316" s="13" t="s">
        <v>2232</v>
      </c>
    </row>
    <row r="317" spans="2:10" ht="12.75">
      <c r="B317" s="13"/>
      <c r="C317" s="13" t="s">
        <v>554</v>
      </c>
      <c r="D317" s="13" t="s">
        <v>455</v>
      </c>
      <c r="G317" s="13" t="s">
        <v>1903</v>
      </c>
      <c r="H317" s="13" t="s">
        <v>275</v>
      </c>
      <c r="I317" s="13" t="s">
        <v>352</v>
      </c>
      <c r="J317" s="13" t="s">
        <v>2216</v>
      </c>
    </row>
    <row r="318" spans="2:10" ht="12.75">
      <c r="B318" s="13"/>
      <c r="C318" s="13" t="s">
        <v>555</v>
      </c>
      <c r="D318" s="13" t="s">
        <v>552</v>
      </c>
      <c r="G318" s="13" t="s">
        <v>586</v>
      </c>
      <c r="H318" s="13" t="s">
        <v>543</v>
      </c>
      <c r="I318" s="13" t="s">
        <v>331</v>
      </c>
      <c r="J318" s="13" t="s">
        <v>1336</v>
      </c>
    </row>
    <row r="319" spans="2:10" ht="12.75">
      <c r="B319" s="13"/>
      <c r="C319" s="13" t="s">
        <v>1536</v>
      </c>
      <c r="D319" s="13" t="s">
        <v>552</v>
      </c>
      <c r="G319" s="13" t="s">
        <v>529</v>
      </c>
      <c r="H319" s="13">
        <v>12</v>
      </c>
      <c r="I319" s="13" t="s">
        <v>331</v>
      </c>
      <c r="J319" s="13" t="s">
        <v>553</v>
      </c>
    </row>
    <row r="320" spans="2:10" ht="12.75">
      <c r="B320" s="13"/>
      <c r="C320" s="13" t="s">
        <v>1537</v>
      </c>
      <c r="D320" s="13" t="s">
        <v>552</v>
      </c>
      <c r="G320" s="13" t="s">
        <v>1145</v>
      </c>
      <c r="H320" s="13" t="s">
        <v>275</v>
      </c>
      <c r="I320" s="13" t="s">
        <v>335</v>
      </c>
      <c r="J320" s="13" t="s">
        <v>1118</v>
      </c>
    </row>
    <row r="321" spans="2:10" ht="12.75">
      <c r="B321" s="13"/>
      <c r="C321" s="13" t="s">
        <v>1552</v>
      </c>
      <c r="D321" s="13" t="s">
        <v>552</v>
      </c>
      <c r="G321" s="13" t="s">
        <v>1114</v>
      </c>
      <c r="H321" s="13" t="s">
        <v>543</v>
      </c>
      <c r="I321" s="13" t="s">
        <v>402</v>
      </c>
      <c r="J321" s="13" t="s">
        <v>1107</v>
      </c>
    </row>
    <row r="322" spans="2:10" ht="12.75">
      <c r="B322" s="13"/>
      <c r="D322" s="13" t="s">
        <v>552</v>
      </c>
      <c r="G322" s="13" t="s">
        <v>1554</v>
      </c>
      <c r="I322" s="13" t="s">
        <v>357</v>
      </c>
      <c r="J322" s="13" t="s">
        <v>1276</v>
      </c>
    </row>
    <row r="323" spans="2:10" ht="12.75">
      <c r="B323" s="13"/>
      <c r="D323" s="13" t="s">
        <v>552</v>
      </c>
      <c r="G323" s="13" t="s">
        <v>1215</v>
      </c>
      <c r="I323" s="13" t="s">
        <v>320</v>
      </c>
      <c r="J323" s="13" t="s">
        <v>1163</v>
      </c>
    </row>
    <row r="324" spans="2:10" ht="12.75">
      <c r="B324" s="13"/>
      <c r="D324" s="13" t="s">
        <v>552</v>
      </c>
      <c r="G324" s="13" t="s">
        <v>1380</v>
      </c>
      <c r="H324" s="13" t="s">
        <v>542</v>
      </c>
      <c r="I324" s="13" t="s">
        <v>357</v>
      </c>
      <c r="J324" s="13" t="s">
        <v>596</v>
      </c>
    </row>
    <row r="325" spans="2:10" ht="12.75">
      <c r="B325" s="13"/>
      <c r="D325" s="13" t="s">
        <v>552</v>
      </c>
      <c r="G325" s="13" t="s">
        <v>1997</v>
      </c>
      <c r="H325" s="13" t="s">
        <v>1573</v>
      </c>
      <c r="I325" s="13" t="s">
        <v>324</v>
      </c>
      <c r="J325" s="13" t="s">
        <v>1998</v>
      </c>
    </row>
    <row r="326" spans="2:10" ht="12.75">
      <c r="B326" s="13"/>
      <c r="D326" s="13" t="s">
        <v>552</v>
      </c>
      <c r="G326" s="13" t="s">
        <v>2031</v>
      </c>
      <c r="H326" s="13" t="s">
        <v>275</v>
      </c>
      <c r="I326" s="13" t="s">
        <v>386</v>
      </c>
      <c r="J326" s="13" t="s">
        <v>2000</v>
      </c>
    </row>
    <row r="327" spans="2:10" ht="12.75">
      <c r="B327" s="13"/>
      <c r="D327" s="13" t="s">
        <v>552</v>
      </c>
      <c r="G327" s="13" t="s">
        <v>1902</v>
      </c>
      <c r="H327" s="13" t="s">
        <v>275</v>
      </c>
      <c r="I327" s="13" t="s">
        <v>325</v>
      </c>
      <c r="J327" s="13" t="s">
        <v>1118</v>
      </c>
    </row>
    <row r="328" spans="2:10" ht="12.75">
      <c r="B328" s="13"/>
      <c r="D328" s="13" t="s">
        <v>552</v>
      </c>
      <c r="G328" s="13" t="s">
        <v>2099</v>
      </c>
      <c r="H328" s="13" t="s">
        <v>275</v>
      </c>
      <c r="I328" s="13" t="s">
        <v>339</v>
      </c>
      <c r="J328" s="13" t="s">
        <v>2091</v>
      </c>
    </row>
    <row r="329" spans="2:10" ht="12.75">
      <c r="B329" s="13"/>
      <c r="D329" s="13" t="s">
        <v>552</v>
      </c>
      <c r="G329" s="13" t="s">
        <v>1312</v>
      </c>
      <c r="I329" s="13" t="s">
        <v>344</v>
      </c>
      <c r="J329" s="13" t="s">
        <v>1036</v>
      </c>
    </row>
    <row r="330" spans="2:10" ht="12.75">
      <c r="B330" s="13"/>
      <c r="D330" s="13" t="s">
        <v>552</v>
      </c>
      <c r="G330" s="13" t="s">
        <v>309</v>
      </c>
      <c r="H330" s="13" t="s">
        <v>275</v>
      </c>
      <c r="I330" s="13" t="s">
        <v>332</v>
      </c>
      <c r="J330" s="13" t="s">
        <v>1520</v>
      </c>
    </row>
    <row r="331" ht="12.75">
      <c r="B331" s="20"/>
    </row>
    <row r="332" spans="1:10" ht="12.75">
      <c r="A332" s="13" t="s">
        <v>509</v>
      </c>
      <c r="B332" s="14">
        <v>10</v>
      </c>
      <c r="C332" s="13" t="s">
        <v>533</v>
      </c>
      <c r="D332" s="13" t="s">
        <v>531</v>
      </c>
      <c r="G332" s="13" t="s">
        <v>328</v>
      </c>
      <c r="H332" s="13">
        <v>12</v>
      </c>
      <c r="I332" s="13" t="s">
        <v>322</v>
      </c>
      <c r="J332" s="13" t="s">
        <v>532</v>
      </c>
    </row>
    <row r="333" spans="2:10" ht="12.75">
      <c r="B333" s="14">
        <v>8</v>
      </c>
      <c r="C333" s="13" t="s">
        <v>534</v>
      </c>
      <c r="D333" s="13" t="s">
        <v>1581</v>
      </c>
      <c r="G333" s="13" t="s">
        <v>448</v>
      </c>
      <c r="H333" s="13" t="s">
        <v>543</v>
      </c>
      <c r="I333" s="13" t="s">
        <v>445</v>
      </c>
      <c r="J333" s="13" t="s">
        <v>1345</v>
      </c>
    </row>
    <row r="334" spans="2:10" ht="12.75">
      <c r="B334" s="14">
        <v>6</v>
      </c>
      <c r="C334" s="13" t="s">
        <v>535</v>
      </c>
      <c r="D334" s="13" t="s">
        <v>214</v>
      </c>
      <c r="G334" s="13" t="s">
        <v>587</v>
      </c>
      <c r="H334" s="13" t="s">
        <v>275</v>
      </c>
      <c r="I334" s="13" t="s">
        <v>331</v>
      </c>
      <c r="J334" s="13" t="s">
        <v>203</v>
      </c>
    </row>
    <row r="335" spans="2:10" ht="12.75">
      <c r="B335" s="14">
        <v>4</v>
      </c>
      <c r="C335" s="13" t="s">
        <v>536</v>
      </c>
      <c r="D335" s="13" t="s">
        <v>1594</v>
      </c>
      <c r="G335" s="13" t="s">
        <v>1385</v>
      </c>
      <c r="H335" s="13" t="s">
        <v>275</v>
      </c>
      <c r="I335" s="13" t="s">
        <v>347</v>
      </c>
      <c r="J335" s="13" t="s">
        <v>1782</v>
      </c>
    </row>
    <row r="336" spans="2:10" ht="12.75">
      <c r="B336" s="14">
        <v>2</v>
      </c>
      <c r="C336" s="13" t="s">
        <v>537</v>
      </c>
      <c r="D336" s="13" t="s">
        <v>1595</v>
      </c>
      <c r="G336" s="13" t="s">
        <v>478</v>
      </c>
      <c r="H336" s="13" t="s">
        <v>275</v>
      </c>
      <c r="I336" s="13" t="s">
        <v>334</v>
      </c>
      <c r="J336" s="13" t="s">
        <v>1786</v>
      </c>
    </row>
    <row r="337" spans="2:10" ht="12.75">
      <c r="B337" s="14">
        <v>1</v>
      </c>
      <c r="C337" s="13" t="s">
        <v>538</v>
      </c>
      <c r="D337" s="13" t="s">
        <v>215</v>
      </c>
      <c r="G337" s="13" t="s">
        <v>216</v>
      </c>
      <c r="H337" s="13" t="s">
        <v>543</v>
      </c>
      <c r="I337" s="13" t="s">
        <v>386</v>
      </c>
      <c r="J337" s="13" t="s">
        <v>205</v>
      </c>
    </row>
    <row r="338" spans="2:10" ht="12.75">
      <c r="B338" s="13"/>
      <c r="C338" s="13" t="s">
        <v>539</v>
      </c>
      <c r="D338" s="13" t="s">
        <v>1667</v>
      </c>
      <c r="G338" s="13" t="s">
        <v>2181</v>
      </c>
      <c r="H338" s="13" t="s">
        <v>543</v>
      </c>
      <c r="I338" s="13" t="s">
        <v>351</v>
      </c>
      <c r="J338" s="13" t="s">
        <v>1662</v>
      </c>
    </row>
    <row r="339" spans="2:10" ht="12.75">
      <c r="B339" s="13"/>
      <c r="C339" s="13" t="s">
        <v>540</v>
      </c>
      <c r="D339" s="13" t="s">
        <v>1707</v>
      </c>
      <c r="G339" s="13" t="s">
        <v>516</v>
      </c>
      <c r="H339" s="13">
        <v>12</v>
      </c>
      <c r="I339" s="13" t="s">
        <v>402</v>
      </c>
      <c r="J339" s="13" t="s">
        <v>1704</v>
      </c>
    </row>
    <row r="340" spans="2:10" ht="12.75">
      <c r="B340" s="20"/>
      <c r="C340" s="13" t="s">
        <v>541</v>
      </c>
      <c r="D340" s="13" t="s">
        <v>1707</v>
      </c>
      <c r="G340" s="13" t="s">
        <v>310</v>
      </c>
      <c r="H340" s="13" t="s">
        <v>543</v>
      </c>
      <c r="I340" s="13" t="s">
        <v>340</v>
      </c>
      <c r="J340" s="13" t="s">
        <v>87</v>
      </c>
    </row>
    <row r="341" spans="2:10" ht="12.75">
      <c r="B341" s="20"/>
      <c r="C341" s="13" t="s">
        <v>542</v>
      </c>
      <c r="D341" s="13" t="s">
        <v>1139</v>
      </c>
      <c r="G341" s="13" t="s">
        <v>486</v>
      </c>
      <c r="H341" s="13" t="s">
        <v>275</v>
      </c>
      <c r="I341" s="13" t="s">
        <v>365</v>
      </c>
      <c r="J341" s="13" t="s">
        <v>1384</v>
      </c>
    </row>
    <row r="342" spans="2:10" ht="12.75">
      <c r="B342" s="20"/>
      <c r="C342" s="13" t="s">
        <v>543</v>
      </c>
      <c r="D342" s="13" t="s">
        <v>1668</v>
      </c>
      <c r="G342" s="13" t="s">
        <v>1774</v>
      </c>
      <c r="H342" s="13" t="s">
        <v>543</v>
      </c>
      <c r="I342" s="13" t="s">
        <v>360</v>
      </c>
      <c r="J342" s="13" t="s">
        <v>1656</v>
      </c>
    </row>
    <row r="343" spans="2:10" ht="12.75">
      <c r="B343" s="20"/>
      <c r="C343" s="13" t="s">
        <v>275</v>
      </c>
      <c r="D343" s="13" t="s">
        <v>163</v>
      </c>
      <c r="G343" s="13" t="s">
        <v>1156</v>
      </c>
      <c r="H343" s="13" t="s">
        <v>542</v>
      </c>
      <c r="I343" s="13" t="s">
        <v>345</v>
      </c>
      <c r="J343" s="13" t="s">
        <v>88</v>
      </c>
    </row>
    <row r="344" spans="2:10" ht="12.75">
      <c r="B344" s="20"/>
      <c r="C344" s="13" t="s">
        <v>544</v>
      </c>
      <c r="D344" s="13" t="s">
        <v>1141</v>
      </c>
      <c r="G344" s="13" t="s">
        <v>1180</v>
      </c>
      <c r="H344" s="13" t="s">
        <v>275</v>
      </c>
      <c r="I344" s="13" t="s">
        <v>324</v>
      </c>
      <c r="J344" s="13" t="s">
        <v>604</v>
      </c>
    </row>
    <row r="345" spans="2:23" ht="12.75">
      <c r="B345" s="20"/>
      <c r="C345" s="13" t="s">
        <v>545</v>
      </c>
      <c r="D345" s="13" t="s">
        <v>1999</v>
      </c>
      <c r="G345" s="13" t="s">
        <v>522</v>
      </c>
      <c r="H345" s="13" t="s">
        <v>275</v>
      </c>
      <c r="I345" s="13" t="s">
        <v>398</v>
      </c>
      <c r="J345" s="13" t="s">
        <v>2000</v>
      </c>
      <c r="W345" s="13" t="s">
        <v>1596</v>
      </c>
    </row>
    <row r="346" spans="2:10" ht="12.75">
      <c r="B346" s="20"/>
      <c r="C346" s="13" t="s">
        <v>546</v>
      </c>
      <c r="D346" s="13" t="s">
        <v>1211</v>
      </c>
      <c r="G346" s="13" t="s">
        <v>449</v>
      </c>
      <c r="H346" s="13" t="s">
        <v>543</v>
      </c>
      <c r="I346" s="13" t="s">
        <v>345</v>
      </c>
      <c r="J346" s="13" t="s">
        <v>1210</v>
      </c>
    </row>
    <row r="347" spans="2:10" ht="12.75">
      <c r="B347" s="20"/>
      <c r="C347" s="13" t="s">
        <v>547</v>
      </c>
      <c r="D347" s="13" t="s">
        <v>1142</v>
      </c>
      <c r="G347" s="13" t="s">
        <v>1181</v>
      </c>
      <c r="H347" s="13" t="s">
        <v>275</v>
      </c>
      <c r="I347" s="13" t="s">
        <v>324</v>
      </c>
      <c r="J347" s="13" t="s">
        <v>613</v>
      </c>
    </row>
    <row r="348" spans="2:10" ht="12.75">
      <c r="B348" s="20"/>
      <c r="C348" s="13" t="s">
        <v>548</v>
      </c>
      <c r="D348" s="13" t="s">
        <v>1142</v>
      </c>
      <c r="G348" s="13" t="s">
        <v>1082</v>
      </c>
      <c r="I348" s="13" t="s">
        <v>344</v>
      </c>
      <c r="J348" s="13" t="s">
        <v>1070</v>
      </c>
    </row>
    <row r="349" spans="2:10" ht="12.75">
      <c r="B349" s="20"/>
      <c r="C349" s="13" t="s">
        <v>549</v>
      </c>
      <c r="D349" s="13" t="s">
        <v>1773</v>
      </c>
      <c r="G349" s="13" t="s">
        <v>309</v>
      </c>
      <c r="H349" s="13" t="s">
        <v>275</v>
      </c>
      <c r="I349" s="13" t="s">
        <v>332</v>
      </c>
      <c r="J349" s="13" t="s">
        <v>1909</v>
      </c>
    </row>
    <row r="350" spans="2:10" ht="12.75">
      <c r="B350" s="20"/>
      <c r="C350" s="13" t="s">
        <v>550</v>
      </c>
      <c r="D350" s="13" t="s">
        <v>1773</v>
      </c>
      <c r="G350" s="13" t="s">
        <v>1753</v>
      </c>
      <c r="H350" s="13" t="s">
        <v>542</v>
      </c>
      <c r="I350" s="13" t="s">
        <v>365</v>
      </c>
      <c r="J350" s="13" t="s">
        <v>2213</v>
      </c>
    </row>
    <row r="351" spans="2:10" ht="12.75">
      <c r="B351" s="20"/>
      <c r="C351" s="13" t="s">
        <v>551</v>
      </c>
      <c r="D351" s="13" t="s">
        <v>1046</v>
      </c>
      <c r="G351" s="13" t="s">
        <v>489</v>
      </c>
      <c r="H351" s="13" t="s">
        <v>543</v>
      </c>
      <c r="I351" s="13" t="s">
        <v>355</v>
      </c>
      <c r="J351" s="13" t="s">
        <v>1687</v>
      </c>
    </row>
    <row r="352" spans="2:10" ht="12.75">
      <c r="B352" s="20"/>
      <c r="C352" s="13" t="s">
        <v>554</v>
      </c>
      <c r="D352" s="13" t="s">
        <v>1351</v>
      </c>
      <c r="G352" s="13" t="s">
        <v>1235</v>
      </c>
      <c r="I352" s="13" t="s">
        <v>1236</v>
      </c>
      <c r="J352" s="13" t="s">
        <v>1233</v>
      </c>
    </row>
    <row r="353" spans="2:10" ht="12.75">
      <c r="B353" s="20"/>
      <c r="C353" s="13" t="s">
        <v>555</v>
      </c>
      <c r="D353" s="13" t="s">
        <v>164</v>
      </c>
      <c r="G353" s="13" t="s">
        <v>1325</v>
      </c>
      <c r="H353" s="13" t="s">
        <v>541</v>
      </c>
      <c r="I353" s="13" t="s">
        <v>368</v>
      </c>
      <c r="J353" s="13" t="s">
        <v>2016</v>
      </c>
    </row>
    <row r="354" spans="2:10" ht="12.75">
      <c r="B354" s="20"/>
      <c r="C354" s="13" t="s">
        <v>1536</v>
      </c>
      <c r="D354" s="13" t="s">
        <v>164</v>
      </c>
      <c r="G354" s="13" t="s">
        <v>419</v>
      </c>
      <c r="I354" s="13" t="s">
        <v>417</v>
      </c>
      <c r="J354" s="13" t="s">
        <v>1659</v>
      </c>
    </row>
    <row r="355" spans="2:10" ht="12.75">
      <c r="B355" s="20"/>
      <c r="C355" s="13" t="s">
        <v>1537</v>
      </c>
      <c r="D355" s="13" t="s">
        <v>1048</v>
      </c>
      <c r="G355" s="13" t="s">
        <v>1047</v>
      </c>
      <c r="H355" s="13" t="s">
        <v>275</v>
      </c>
      <c r="I355" s="13" t="s">
        <v>444</v>
      </c>
      <c r="J355" s="13" t="s">
        <v>1678</v>
      </c>
    </row>
    <row r="356" spans="2:10" ht="12.75">
      <c r="B356" s="13"/>
      <c r="C356" s="13" t="s">
        <v>1552</v>
      </c>
      <c r="D356" s="13" t="s">
        <v>1224</v>
      </c>
      <c r="G356" s="13" t="s">
        <v>2182</v>
      </c>
      <c r="I356" s="13" t="s">
        <v>350</v>
      </c>
      <c r="J356" s="13" t="s">
        <v>1331</v>
      </c>
    </row>
    <row r="357" spans="1:10" ht="12.75">
      <c r="A357" s="13" t="s">
        <v>2245</v>
      </c>
      <c r="B357" s="13"/>
      <c r="D357" s="13" t="s">
        <v>1224</v>
      </c>
      <c r="G357" s="13" t="s">
        <v>1062</v>
      </c>
      <c r="I357" s="13" t="s">
        <v>1063</v>
      </c>
      <c r="J357" s="13" t="s">
        <v>1064</v>
      </c>
    </row>
    <row r="358" ht="12.75">
      <c r="B358" s="13"/>
    </row>
    <row r="359" ht="12.75">
      <c r="B359" s="13"/>
    </row>
    <row r="360" spans="1:10" ht="12.75">
      <c r="A360" s="13" t="s">
        <v>510</v>
      </c>
      <c r="B360" s="14">
        <v>10</v>
      </c>
      <c r="C360" s="13" t="s">
        <v>533</v>
      </c>
      <c r="D360" s="13" t="s">
        <v>651</v>
      </c>
      <c r="G360" s="13" t="s">
        <v>448</v>
      </c>
      <c r="H360" s="13">
        <v>11</v>
      </c>
      <c r="I360" s="13" t="s">
        <v>445</v>
      </c>
      <c r="J360" s="13" t="s">
        <v>652</v>
      </c>
    </row>
    <row r="361" spans="2:23" ht="12.75">
      <c r="B361" s="14">
        <v>8</v>
      </c>
      <c r="C361" s="13" t="s">
        <v>534</v>
      </c>
      <c r="D361" s="13" t="s">
        <v>1216</v>
      </c>
      <c r="G361" s="13" t="s">
        <v>486</v>
      </c>
      <c r="H361" s="13" t="s">
        <v>275</v>
      </c>
      <c r="I361" s="13" t="s">
        <v>365</v>
      </c>
      <c r="J361" s="13" t="s">
        <v>670</v>
      </c>
      <c r="W361" s="13" t="s">
        <v>1597</v>
      </c>
    </row>
    <row r="362" spans="2:10" ht="12.75">
      <c r="B362" s="14">
        <v>6</v>
      </c>
      <c r="C362" s="13" t="s">
        <v>535</v>
      </c>
      <c r="D362" s="13" t="s">
        <v>1729</v>
      </c>
      <c r="G362" s="13" t="s">
        <v>517</v>
      </c>
      <c r="H362" s="13">
        <v>12</v>
      </c>
      <c r="I362" s="13" t="s">
        <v>332</v>
      </c>
      <c r="J362" s="13" t="s">
        <v>2211</v>
      </c>
    </row>
    <row r="363" spans="2:23" ht="12.75">
      <c r="B363" s="14">
        <v>4</v>
      </c>
      <c r="C363" s="13" t="s">
        <v>536</v>
      </c>
      <c r="D363" s="13" t="s">
        <v>591</v>
      </c>
      <c r="G363" s="13" t="s">
        <v>1883</v>
      </c>
      <c r="H363" s="13" t="s">
        <v>543</v>
      </c>
      <c r="I363" s="13" t="s">
        <v>368</v>
      </c>
      <c r="J363" s="13" t="s">
        <v>2188</v>
      </c>
      <c r="W363" s="13" t="s">
        <v>1598</v>
      </c>
    </row>
    <row r="364" spans="2:10" ht="12.75">
      <c r="B364" s="14">
        <v>2</v>
      </c>
      <c r="C364" s="13" t="s">
        <v>537</v>
      </c>
      <c r="D364" s="13" t="s">
        <v>1708</v>
      </c>
      <c r="G364" s="13" t="s">
        <v>522</v>
      </c>
      <c r="H364" s="13" t="s">
        <v>275</v>
      </c>
      <c r="I364" s="13" t="s">
        <v>398</v>
      </c>
      <c r="J364" s="13" t="s">
        <v>1704</v>
      </c>
    </row>
    <row r="365" spans="2:10" ht="12.75">
      <c r="B365" s="14">
        <v>1</v>
      </c>
      <c r="C365" s="13" t="s">
        <v>538</v>
      </c>
      <c r="D365" s="13" t="s">
        <v>1599</v>
      </c>
      <c r="G365" s="13" t="s">
        <v>1156</v>
      </c>
      <c r="H365" s="13" t="s">
        <v>542</v>
      </c>
      <c r="I365" s="13" t="s">
        <v>345</v>
      </c>
      <c r="J365" s="13" t="s">
        <v>1790</v>
      </c>
    </row>
    <row r="366" spans="2:10" ht="12.75">
      <c r="B366" s="13"/>
      <c r="C366" s="13" t="s">
        <v>539</v>
      </c>
      <c r="D366" s="13" t="s">
        <v>166</v>
      </c>
      <c r="G366" s="13" t="s">
        <v>1645</v>
      </c>
      <c r="H366" s="13" t="s">
        <v>542</v>
      </c>
      <c r="I366" s="13" t="s">
        <v>352</v>
      </c>
      <c r="J366" s="13" t="s">
        <v>112</v>
      </c>
    </row>
    <row r="367" spans="2:10" ht="12.75">
      <c r="B367" s="13"/>
      <c r="C367" s="13" t="s">
        <v>540</v>
      </c>
      <c r="D367" s="13" t="s">
        <v>1143</v>
      </c>
      <c r="G367" s="13" t="s">
        <v>310</v>
      </c>
      <c r="H367" s="13">
        <v>11</v>
      </c>
      <c r="I367" s="13" t="s">
        <v>340</v>
      </c>
      <c r="J367" s="13" t="s">
        <v>595</v>
      </c>
    </row>
    <row r="368" spans="2:23" ht="12.75">
      <c r="B368" s="13"/>
      <c r="C368" s="13" t="s">
        <v>541</v>
      </c>
      <c r="D368" s="13" t="s">
        <v>176</v>
      </c>
      <c r="G368" s="13" t="s">
        <v>309</v>
      </c>
      <c r="H368" s="13">
        <v>12</v>
      </c>
      <c r="I368" s="13" t="s">
        <v>332</v>
      </c>
      <c r="J368" s="13" t="s">
        <v>1515</v>
      </c>
      <c r="W368" s="13" t="s">
        <v>1600</v>
      </c>
    </row>
    <row r="369" spans="2:10" ht="12.75">
      <c r="B369" s="13"/>
      <c r="C369" s="13" t="s">
        <v>542</v>
      </c>
      <c r="D369" s="13" t="s">
        <v>1217</v>
      </c>
      <c r="G369" s="13" t="s">
        <v>1218</v>
      </c>
      <c r="I369" s="13" t="s">
        <v>322</v>
      </c>
      <c r="J369" s="13" t="s">
        <v>1165</v>
      </c>
    </row>
    <row r="370" spans="2:10" ht="12.75">
      <c r="B370" s="13"/>
      <c r="C370" s="13" t="s">
        <v>543</v>
      </c>
      <c r="D370" s="13" t="s">
        <v>1217</v>
      </c>
      <c r="G370" s="13" t="s">
        <v>1056</v>
      </c>
      <c r="H370" s="13" t="s">
        <v>275</v>
      </c>
      <c r="I370" s="13" t="s">
        <v>332</v>
      </c>
      <c r="J370" s="13" t="s">
        <v>1518</v>
      </c>
    </row>
    <row r="371" spans="2:10" ht="12.75">
      <c r="B371" s="20"/>
      <c r="C371" s="13" t="s">
        <v>275</v>
      </c>
      <c r="D371" s="13" t="s">
        <v>1051</v>
      </c>
      <c r="G371" s="13" t="s">
        <v>489</v>
      </c>
      <c r="H371" s="13">
        <v>11</v>
      </c>
      <c r="I371" s="13" t="s">
        <v>355</v>
      </c>
      <c r="J371" s="13" t="s">
        <v>1678</v>
      </c>
    </row>
    <row r="372" spans="2:10" ht="12.75">
      <c r="B372" s="20"/>
      <c r="C372" s="13" t="s">
        <v>544</v>
      </c>
      <c r="D372" s="13" t="s">
        <v>1859</v>
      </c>
      <c r="G372" s="13" t="s">
        <v>177</v>
      </c>
      <c r="I372" s="13" t="s">
        <v>338</v>
      </c>
      <c r="J372" s="13" t="s">
        <v>1170</v>
      </c>
    </row>
    <row r="373" spans="2:10" ht="12.75">
      <c r="B373" s="20"/>
      <c r="C373" s="13" t="s">
        <v>545</v>
      </c>
      <c r="D373" s="13" t="s">
        <v>1709</v>
      </c>
      <c r="G373" s="13" t="s">
        <v>529</v>
      </c>
      <c r="H373" s="13">
        <v>12</v>
      </c>
      <c r="I373" s="13" t="s">
        <v>331</v>
      </c>
      <c r="J373" s="13" t="s">
        <v>1705</v>
      </c>
    </row>
    <row r="374" spans="2:10" ht="12.75">
      <c r="B374" s="20"/>
      <c r="C374" s="13" t="s">
        <v>546</v>
      </c>
      <c r="D374" s="13" t="s">
        <v>1976</v>
      </c>
      <c r="G374" s="13" t="s">
        <v>1098</v>
      </c>
      <c r="H374" s="13" t="s">
        <v>275</v>
      </c>
      <c r="I374" s="13" t="s">
        <v>345</v>
      </c>
      <c r="J374" s="13" t="s">
        <v>2232</v>
      </c>
    </row>
    <row r="375" spans="2:10" ht="12.75">
      <c r="B375" s="20"/>
      <c r="C375" s="13" t="s">
        <v>547</v>
      </c>
      <c r="D375" s="13" t="s">
        <v>1226</v>
      </c>
      <c r="G375" s="13" t="s">
        <v>1097</v>
      </c>
      <c r="I375" s="13" t="s">
        <v>344</v>
      </c>
      <c r="J375" s="13" t="s">
        <v>1483</v>
      </c>
    </row>
    <row r="376" spans="2:10" ht="12.75">
      <c r="B376" s="20"/>
      <c r="C376" s="13" t="s">
        <v>548</v>
      </c>
      <c r="D376" s="13" t="s">
        <v>2036</v>
      </c>
      <c r="G376" s="13" t="s">
        <v>2035</v>
      </c>
      <c r="H376" s="13" t="s">
        <v>543</v>
      </c>
      <c r="I376" s="13" t="s">
        <v>324</v>
      </c>
      <c r="J376" s="13" t="s">
        <v>2024</v>
      </c>
    </row>
    <row r="377" spans="2:10" ht="12.75">
      <c r="B377" s="20"/>
      <c r="C377" s="13" t="s">
        <v>549</v>
      </c>
      <c r="D377" s="13" t="s">
        <v>2036</v>
      </c>
      <c r="G377" s="13" t="s">
        <v>2037</v>
      </c>
      <c r="I377" s="13" t="s">
        <v>457</v>
      </c>
      <c r="J377" s="13" t="s">
        <v>2018</v>
      </c>
    </row>
    <row r="378" spans="2:10" ht="12.75">
      <c r="B378" s="20"/>
      <c r="C378" s="13" t="s">
        <v>550</v>
      </c>
      <c r="D378" s="13" t="s">
        <v>1979</v>
      </c>
      <c r="G378" s="13" t="s">
        <v>2287</v>
      </c>
      <c r="H378" s="13" t="s">
        <v>541</v>
      </c>
      <c r="I378" s="13" t="s">
        <v>398</v>
      </c>
      <c r="J378" s="13" t="s">
        <v>1980</v>
      </c>
    </row>
    <row r="379" spans="2:10" ht="12.75">
      <c r="B379" s="20"/>
      <c r="C379" s="13" t="s">
        <v>551</v>
      </c>
      <c r="D379" s="13" t="s">
        <v>1977</v>
      </c>
      <c r="G379" s="13" t="s">
        <v>216</v>
      </c>
      <c r="H379" s="13" t="s">
        <v>543</v>
      </c>
      <c r="I379" s="13" t="s">
        <v>386</v>
      </c>
      <c r="J379" s="13" t="s">
        <v>1978</v>
      </c>
    </row>
    <row r="380" spans="2:10" ht="12.75">
      <c r="B380" s="20"/>
      <c r="C380" s="13" t="s">
        <v>554</v>
      </c>
      <c r="D380" s="13" t="s">
        <v>1934</v>
      </c>
      <c r="G380" s="13" t="s">
        <v>1109</v>
      </c>
      <c r="H380" s="13" t="s">
        <v>543</v>
      </c>
      <c r="I380" s="13" t="s">
        <v>400</v>
      </c>
      <c r="J380" s="13" t="s">
        <v>1932</v>
      </c>
    </row>
    <row r="381" spans="2:10" ht="12.75">
      <c r="B381" s="20"/>
      <c r="C381" s="13" t="s">
        <v>555</v>
      </c>
      <c r="D381" s="13" t="s">
        <v>217</v>
      </c>
      <c r="G381" s="13" t="s">
        <v>519</v>
      </c>
      <c r="H381" s="13">
        <v>12</v>
      </c>
      <c r="I381" s="13" t="s">
        <v>331</v>
      </c>
      <c r="J381" s="13" t="s">
        <v>205</v>
      </c>
    </row>
    <row r="382" spans="2:10" ht="12.75">
      <c r="B382" s="20"/>
      <c r="C382" s="13" t="s">
        <v>1536</v>
      </c>
      <c r="D382" s="13" t="s">
        <v>1324</v>
      </c>
      <c r="G382" s="13" t="s">
        <v>1325</v>
      </c>
      <c r="H382" s="13" t="s">
        <v>541</v>
      </c>
      <c r="I382" s="13" t="s">
        <v>368</v>
      </c>
      <c r="J382" s="13" t="s">
        <v>2017</v>
      </c>
    </row>
    <row r="383" spans="2:10" ht="12.75">
      <c r="B383" s="20"/>
      <c r="C383" s="13" t="s">
        <v>1537</v>
      </c>
      <c r="D383" s="13" t="s">
        <v>218</v>
      </c>
      <c r="G383" s="13" t="s">
        <v>219</v>
      </c>
      <c r="H383" s="13" t="s">
        <v>275</v>
      </c>
      <c r="I383" s="13" t="s">
        <v>393</v>
      </c>
      <c r="J383" s="13" t="s">
        <v>206</v>
      </c>
    </row>
    <row r="384" spans="2:10" ht="12.75">
      <c r="B384" s="20"/>
      <c r="C384" s="13" t="s">
        <v>1552</v>
      </c>
      <c r="D384" s="13" t="s">
        <v>218</v>
      </c>
      <c r="G384" s="13" t="s">
        <v>220</v>
      </c>
      <c r="H384" s="13" t="s">
        <v>542</v>
      </c>
      <c r="I384" s="13" t="s">
        <v>386</v>
      </c>
      <c r="J384" s="13" t="s">
        <v>208</v>
      </c>
    </row>
    <row r="385" ht="12.75">
      <c r="B385" s="13"/>
    </row>
    <row r="386" spans="1:10" ht="12.75">
      <c r="A386" s="13" t="s">
        <v>511</v>
      </c>
      <c r="B386" s="14">
        <v>10</v>
      </c>
      <c r="C386" s="13" t="s">
        <v>533</v>
      </c>
      <c r="D386" s="13" t="s">
        <v>1601</v>
      </c>
      <c r="G386" s="13" t="s">
        <v>460</v>
      </c>
      <c r="H386" s="13">
        <v>12</v>
      </c>
      <c r="I386" s="13" t="s">
        <v>325</v>
      </c>
      <c r="J386" s="13" t="s">
        <v>1782</v>
      </c>
    </row>
    <row r="387" spans="2:10" ht="12.75">
      <c r="B387" s="14">
        <v>8</v>
      </c>
      <c r="C387" s="13" t="s">
        <v>534</v>
      </c>
      <c r="D387" s="13" t="s">
        <v>1582</v>
      </c>
      <c r="G387" s="13" t="s">
        <v>430</v>
      </c>
      <c r="H387" s="13">
        <v>12</v>
      </c>
      <c r="I387" s="13" t="s">
        <v>360</v>
      </c>
      <c r="J387" s="13" t="s">
        <v>1775</v>
      </c>
    </row>
    <row r="388" spans="2:10" ht="12.75">
      <c r="B388" s="14">
        <v>6</v>
      </c>
      <c r="C388" s="13" t="s">
        <v>535</v>
      </c>
      <c r="D388" s="13" t="s">
        <v>1966</v>
      </c>
      <c r="G388" s="13" t="s">
        <v>2183</v>
      </c>
      <c r="H388" s="13" t="s">
        <v>543</v>
      </c>
      <c r="I388" s="13" t="s">
        <v>338</v>
      </c>
      <c r="J388" s="13" t="s">
        <v>1163</v>
      </c>
    </row>
    <row r="389" spans="2:10" ht="12.75">
      <c r="B389" s="14">
        <v>4</v>
      </c>
      <c r="C389" s="13" t="s">
        <v>536</v>
      </c>
      <c r="D389" s="13" t="s">
        <v>2246</v>
      </c>
      <c r="G389" s="13" t="s">
        <v>1154</v>
      </c>
      <c r="H389" s="13" t="s">
        <v>275</v>
      </c>
      <c r="I389" s="13" t="s">
        <v>324</v>
      </c>
      <c r="J389" s="13" t="s">
        <v>2238</v>
      </c>
    </row>
    <row r="390" spans="2:10" ht="12.75">
      <c r="B390" s="14">
        <v>2</v>
      </c>
      <c r="C390" s="13" t="s">
        <v>537</v>
      </c>
      <c r="D390" s="13" t="s">
        <v>1307</v>
      </c>
      <c r="G390" s="13" t="s">
        <v>1155</v>
      </c>
      <c r="H390" s="13" t="s">
        <v>275</v>
      </c>
      <c r="I390" s="13" t="s">
        <v>457</v>
      </c>
      <c r="J390" s="13" t="s">
        <v>1704</v>
      </c>
    </row>
    <row r="391" spans="2:10" ht="12.75">
      <c r="B391" s="14">
        <v>1</v>
      </c>
      <c r="C391" s="13" t="s">
        <v>538</v>
      </c>
      <c r="D391" s="13" t="s">
        <v>1602</v>
      </c>
      <c r="G391" s="13" t="s">
        <v>366</v>
      </c>
      <c r="H391" s="13">
        <v>11</v>
      </c>
      <c r="I391" s="13" t="s">
        <v>357</v>
      </c>
      <c r="J391" s="13" t="s">
        <v>1788</v>
      </c>
    </row>
    <row r="392" spans="2:10" ht="12.75">
      <c r="B392" s="13"/>
      <c r="C392" s="13" t="s">
        <v>539</v>
      </c>
      <c r="D392" s="13" t="s">
        <v>1603</v>
      </c>
      <c r="G392" s="13" t="s">
        <v>480</v>
      </c>
      <c r="H392" s="13">
        <v>12</v>
      </c>
      <c r="I392" s="13" t="s">
        <v>410</v>
      </c>
      <c r="J392" s="13" t="s">
        <v>1790</v>
      </c>
    </row>
    <row r="393" spans="2:10" ht="12.75">
      <c r="B393" s="13"/>
      <c r="C393" s="13" t="s">
        <v>540</v>
      </c>
      <c r="D393" s="13" t="s">
        <v>174</v>
      </c>
      <c r="G393" s="13" t="s">
        <v>1160</v>
      </c>
      <c r="H393" s="13" t="s">
        <v>542</v>
      </c>
      <c r="I393" s="13" t="s">
        <v>358</v>
      </c>
      <c r="J393" s="13" t="s">
        <v>112</v>
      </c>
    </row>
    <row r="394" spans="2:10" ht="12.75">
      <c r="B394" s="13"/>
      <c r="C394" s="13" t="s">
        <v>541</v>
      </c>
      <c r="D394" s="13" t="s">
        <v>1551</v>
      </c>
      <c r="G394" s="13" t="s">
        <v>523</v>
      </c>
      <c r="H394" s="13">
        <v>12</v>
      </c>
      <c r="I394" s="13" t="s">
        <v>320</v>
      </c>
      <c r="J394" s="13" t="s">
        <v>1163</v>
      </c>
    </row>
    <row r="395" spans="2:10" ht="12.75">
      <c r="B395" s="13"/>
      <c r="C395" s="13" t="s">
        <v>542</v>
      </c>
      <c r="D395" s="13" t="s">
        <v>1322</v>
      </c>
      <c r="G395" s="13" t="s">
        <v>590</v>
      </c>
      <c r="H395" s="13" t="s">
        <v>543</v>
      </c>
      <c r="I395" s="13" t="s">
        <v>368</v>
      </c>
      <c r="J395" s="13" t="s">
        <v>1323</v>
      </c>
    </row>
    <row r="396" spans="2:10" ht="12.75">
      <c r="B396" s="13"/>
      <c r="C396" s="13" t="s">
        <v>543</v>
      </c>
      <c r="D396" s="13" t="s">
        <v>1346</v>
      </c>
      <c r="G396" s="13" t="s">
        <v>362</v>
      </c>
      <c r="H396" s="13">
        <v>12</v>
      </c>
      <c r="I396" s="13" t="s">
        <v>347</v>
      </c>
      <c r="J396" s="13" t="s">
        <v>1344</v>
      </c>
    </row>
    <row r="397" spans="2:10" ht="12.75">
      <c r="B397" s="13"/>
      <c r="C397" s="13" t="s">
        <v>275</v>
      </c>
      <c r="D397" s="13" t="s">
        <v>1604</v>
      </c>
      <c r="G397" s="13" t="s">
        <v>191</v>
      </c>
      <c r="H397" s="13" t="s">
        <v>543</v>
      </c>
      <c r="I397" s="13" t="s">
        <v>323</v>
      </c>
      <c r="J397" s="13" t="s">
        <v>1798</v>
      </c>
    </row>
    <row r="398" spans="2:10" ht="12.75">
      <c r="B398" s="13"/>
      <c r="C398" s="13" t="s">
        <v>544</v>
      </c>
      <c r="D398" s="13" t="s">
        <v>2096</v>
      </c>
      <c r="G398" s="13" t="s">
        <v>1869</v>
      </c>
      <c r="H398" s="13" t="s">
        <v>275</v>
      </c>
      <c r="I398" s="13" t="s">
        <v>409</v>
      </c>
      <c r="J398" s="13" t="s">
        <v>2090</v>
      </c>
    </row>
    <row r="399" spans="2:10" ht="12.75">
      <c r="B399" s="13"/>
      <c r="C399" s="13" t="s">
        <v>545</v>
      </c>
      <c r="D399" s="13" t="s">
        <v>1710</v>
      </c>
      <c r="G399" s="13" t="s">
        <v>1140</v>
      </c>
      <c r="H399" s="13" t="s">
        <v>543</v>
      </c>
      <c r="I399" s="13" t="s">
        <v>357</v>
      </c>
      <c r="J399" s="13" t="s">
        <v>1705</v>
      </c>
    </row>
    <row r="400" spans="2:10" ht="12.75">
      <c r="B400" s="13"/>
      <c r="C400" s="13" t="s">
        <v>546</v>
      </c>
      <c r="D400" s="13" t="s">
        <v>1188</v>
      </c>
      <c r="G400" s="13" t="s">
        <v>1299</v>
      </c>
      <c r="I400" s="13" t="s">
        <v>322</v>
      </c>
      <c r="J400" s="13" t="s">
        <v>1289</v>
      </c>
    </row>
    <row r="401" spans="2:10" ht="12.75">
      <c r="B401" s="13"/>
      <c r="C401" s="13" t="s">
        <v>547</v>
      </c>
      <c r="D401" s="13" t="s">
        <v>2097</v>
      </c>
      <c r="G401" s="13" t="s">
        <v>2098</v>
      </c>
      <c r="H401" s="13" t="s">
        <v>543</v>
      </c>
      <c r="I401" s="13" t="s">
        <v>409</v>
      </c>
      <c r="J401" s="13" t="s">
        <v>2091</v>
      </c>
    </row>
    <row r="402" spans="2:10" ht="12.75">
      <c r="B402" s="13"/>
      <c r="C402" s="13" t="s">
        <v>548</v>
      </c>
      <c r="D402" s="13" t="s">
        <v>1964</v>
      </c>
      <c r="G402" s="13" t="s">
        <v>1152</v>
      </c>
      <c r="H402" s="13" t="s">
        <v>275</v>
      </c>
      <c r="I402" s="13" t="s">
        <v>324</v>
      </c>
      <c r="J402" s="13" t="s">
        <v>1210</v>
      </c>
    </row>
    <row r="403" spans="2:10" ht="12.75">
      <c r="B403" s="13"/>
      <c r="C403" s="13" t="s">
        <v>549</v>
      </c>
      <c r="D403" s="13" t="s">
        <v>2288</v>
      </c>
      <c r="G403" s="13" t="s">
        <v>179</v>
      </c>
      <c r="H403" s="13" t="s">
        <v>275</v>
      </c>
      <c r="I403" s="13" t="s">
        <v>331</v>
      </c>
      <c r="J403" s="13" t="s">
        <v>2289</v>
      </c>
    </row>
    <row r="404" spans="2:10" ht="12.75">
      <c r="B404" s="13"/>
      <c r="C404" s="13" t="s">
        <v>550</v>
      </c>
      <c r="D404" s="13" t="s">
        <v>572</v>
      </c>
      <c r="G404" s="13" t="s">
        <v>363</v>
      </c>
      <c r="H404" s="13">
        <v>11</v>
      </c>
      <c r="I404" s="13" t="s">
        <v>364</v>
      </c>
      <c r="J404" s="13" t="s">
        <v>568</v>
      </c>
    </row>
    <row r="405" spans="2:10" ht="12.75">
      <c r="B405" s="13"/>
      <c r="C405" s="13" t="s">
        <v>551</v>
      </c>
      <c r="D405" s="13" t="s">
        <v>1958</v>
      </c>
      <c r="G405" s="13" t="s">
        <v>1836</v>
      </c>
      <c r="H405" s="13" t="s">
        <v>543</v>
      </c>
      <c r="I405" s="13" t="s">
        <v>398</v>
      </c>
      <c r="J405" s="13" t="s">
        <v>1223</v>
      </c>
    </row>
    <row r="406" spans="2:10" ht="12.75">
      <c r="B406" s="13"/>
      <c r="C406" s="13" t="s">
        <v>554</v>
      </c>
      <c r="D406" s="13" t="s">
        <v>1043</v>
      </c>
      <c r="G406" s="13" t="s">
        <v>1044</v>
      </c>
      <c r="H406" s="13" t="s">
        <v>543</v>
      </c>
      <c r="I406" s="13" t="s">
        <v>413</v>
      </c>
      <c r="J406" s="13" t="s">
        <v>1687</v>
      </c>
    </row>
    <row r="407" spans="2:10" ht="12.75">
      <c r="B407" s="13"/>
      <c r="C407" s="13" t="s">
        <v>555</v>
      </c>
      <c r="D407" s="13" t="s">
        <v>1234</v>
      </c>
      <c r="G407" s="13" t="s">
        <v>1189</v>
      </c>
      <c r="H407" s="13" t="s">
        <v>275</v>
      </c>
      <c r="I407" s="13" t="s">
        <v>417</v>
      </c>
      <c r="J407" s="13" t="s">
        <v>1233</v>
      </c>
    </row>
    <row r="408" spans="2:10" ht="12.75">
      <c r="B408" s="13"/>
      <c r="C408" s="13" t="s">
        <v>1536</v>
      </c>
      <c r="D408" s="13" t="s">
        <v>1054</v>
      </c>
      <c r="G408" s="13" t="s">
        <v>1055</v>
      </c>
      <c r="H408" s="13" t="s">
        <v>543</v>
      </c>
      <c r="I408" s="13" t="s">
        <v>332</v>
      </c>
      <c r="J408" s="13" t="s">
        <v>1518</v>
      </c>
    </row>
    <row r="409" spans="2:10" ht="12.75">
      <c r="B409" s="13"/>
      <c r="C409" s="13" t="s">
        <v>1537</v>
      </c>
      <c r="D409" s="13" t="s">
        <v>1227</v>
      </c>
      <c r="G409" s="13" t="s">
        <v>1769</v>
      </c>
      <c r="I409" s="13" t="s">
        <v>350</v>
      </c>
      <c r="J409" s="13" t="s">
        <v>1172</v>
      </c>
    </row>
    <row r="410" spans="2:10" ht="12.75">
      <c r="B410" s="13"/>
      <c r="C410" s="13" t="s">
        <v>1552</v>
      </c>
      <c r="D410" s="13" t="s">
        <v>1899</v>
      </c>
      <c r="G410" s="13" t="s">
        <v>1900</v>
      </c>
      <c r="H410" s="13" t="s">
        <v>543</v>
      </c>
      <c r="I410" s="13" t="s">
        <v>337</v>
      </c>
      <c r="J410" s="13" t="s">
        <v>1959</v>
      </c>
    </row>
    <row r="411" ht="12.75">
      <c r="B411" s="13"/>
    </row>
    <row r="412" spans="1:10" ht="12.75">
      <c r="A412" s="13" t="s">
        <v>512</v>
      </c>
      <c r="B412" s="14">
        <v>10</v>
      </c>
      <c r="C412" s="13" t="s">
        <v>533</v>
      </c>
      <c r="D412" s="13" t="s">
        <v>1605</v>
      </c>
      <c r="G412" s="13" t="s">
        <v>460</v>
      </c>
      <c r="H412" s="13">
        <v>12</v>
      </c>
      <c r="I412" s="13" t="s">
        <v>325</v>
      </c>
      <c r="J412" s="13" t="s">
        <v>1782</v>
      </c>
    </row>
    <row r="413" spans="2:10" ht="12.75">
      <c r="B413" s="14">
        <v>8</v>
      </c>
      <c r="C413" s="13" t="s">
        <v>534</v>
      </c>
      <c r="D413" s="13" t="s">
        <v>1606</v>
      </c>
      <c r="G413" s="13" t="s">
        <v>480</v>
      </c>
      <c r="H413" s="13" t="s">
        <v>275</v>
      </c>
      <c r="I413" s="13" t="s">
        <v>410</v>
      </c>
      <c r="J413" s="13" t="s">
        <v>1784</v>
      </c>
    </row>
    <row r="414" spans="2:10" ht="12.75">
      <c r="B414" s="14">
        <v>6</v>
      </c>
      <c r="C414" s="13" t="s">
        <v>535</v>
      </c>
      <c r="D414" s="13" t="s">
        <v>1607</v>
      </c>
      <c r="G414" s="13" t="s">
        <v>363</v>
      </c>
      <c r="H414" s="13">
        <v>11</v>
      </c>
      <c r="I414" s="13" t="s">
        <v>364</v>
      </c>
      <c r="J414" s="13" t="s">
        <v>1786</v>
      </c>
    </row>
    <row r="415" spans="2:10" ht="12.75">
      <c r="B415" s="14">
        <v>4</v>
      </c>
      <c r="C415" s="13" t="s">
        <v>536</v>
      </c>
      <c r="D415" s="13" t="s">
        <v>1190</v>
      </c>
      <c r="G415" s="13" t="s">
        <v>485</v>
      </c>
      <c r="H415" s="13">
        <v>12</v>
      </c>
      <c r="I415" s="13" t="s">
        <v>331</v>
      </c>
      <c r="J415" s="13" t="s">
        <v>1102</v>
      </c>
    </row>
    <row r="416" spans="2:10" ht="12.75">
      <c r="B416" s="14">
        <v>2</v>
      </c>
      <c r="C416" s="13" t="s">
        <v>537</v>
      </c>
      <c r="D416" s="13" t="s">
        <v>1908</v>
      </c>
      <c r="G416" s="13" t="s">
        <v>1929</v>
      </c>
      <c r="H416" s="13" t="s">
        <v>275</v>
      </c>
      <c r="I416" s="13" t="s">
        <v>332</v>
      </c>
      <c r="J416" s="13" t="s">
        <v>1909</v>
      </c>
    </row>
    <row r="417" spans="2:10" ht="12.75">
      <c r="B417" s="14">
        <v>1</v>
      </c>
      <c r="C417" s="13" t="s">
        <v>538</v>
      </c>
      <c r="D417" s="13" t="s">
        <v>1608</v>
      </c>
      <c r="G417" s="13" t="s">
        <v>590</v>
      </c>
      <c r="H417" s="13" t="s">
        <v>543</v>
      </c>
      <c r="I417" s="13" t="s">
        <v>368</v>
      </c>
      <c r="J417" s="13" t="s">
        <v>1788</v>
      </c>
    </row>
    <row r="418" spans="2:10" ht="12.75">
      <c r="B418" s="13"/>
      <c r="C418" s="13" t="s">
        <v>539</v>
      </c>
      <c r="D418" s="13" t="s">
        <v>562</v>
      </c>
      <c r="G418" s="13" t="s">
        <v>362</v>
      </c>
      <c r="H418" s="13">
        <v>12</v>
      </c>
      <c r="I418" s="13" t="s">
        <v>347</v>
      </c>
      <c r="J418" s="13" t="s">
        <v>563</v>
      </c>
    </row>
    <row r="419" spans="2:10" ht="12.75">
      <c r="B419" s="13"/>
      <c r="C419" s="13" t="s">
        <v>540</v>
      </c>
      <c r="D419" s="13" t="s">
        <v>1609</v>
      </c>
      <c r="G419" s="13" t="s">
        <v>1654</v>
      </c>
      <c r="H419" s="13" t="s">
        <v>275</v>
      </c>
      <c r="I419" s="13" t="s">
        <v>322</v>
      </c>
      <c r="J419" s="13" t="s">
        <v>1790</v>
      </c>
    </row>
    <row r="420" spans="2:10" ht="12.75">
      <c r="B420" s="13"/>
      <c r="C420" s="13" t="s">
        <v>541</v>
      </c>
      <c r="D420" s="13" t="s">
        <v>1861</v>
      </c>
      <c r="G420" s="13" t="s">
        <v>1189</v>
      </c>
      <c r="H420" s="13" t="s">
        <v>275</v>
      </c>
      <c r="I420" s="13" t="s">
        <v>417</v>
      </c>
      <c r="J420" s="13" t="s">
        <v>1352</v>
      </c>
    </row>
    <row r="421" spans="2:10" ht="12.75">
      <c r="B421" s="13"/>
      <c r="C421" s="13" t="s">
        <v>542</v>
      </c>
      <c r="D421" s="13" t="s">
        <v>1610</v>
      </c>
      <c r="G421" s="13" t="s">
        <v>1558</v>
      </c>
      <c r="H421" s="13" t="s">
        <v>543</v>
      </c>
      <c r="I421" s="13" t="s">
        <v>369</v>
      </c>
      <c r="J421" s="13" t="s">
        <v>1796</v>
      </c>
    </row>
    <row r="422" spans="2:10" ht="12.75">
      <c r="B422" s="13"/>
      <c r="C422" s="13" t="s">
        <v>543</v>
      </c>
      <c r="D422" s="13" t="s">
        <v>1099</v>
      </c>
      <c r="G422" s="13" t="s">
        <v>1140</v>
      </c>
      <c r="I422" s="13" t="s">
        <v>357</v>
      </c>
      <c r="J422" s="13" t="s">
        <v>1077</v>
      </c>
    </row>
    <row r="423" spans="2:10" ht="12.75">
      <c r="B423" s="13"/>
      <c r="C423" s="13" t="s">
        <v>275</v>
      </c>
      <c r="D423" s="13" t="s">
        <v>1850</v>
      </c>
      <c r="G423" s="13" t="s">
        <v>1152</v>
      </c>
      <c r="H423" s="13" t="s">
        <v>275</v>
      </c>
      <c r="I423" s="13" t="s">
        <v>324</v>
      </c>
      <c r="J423" s="13" t="s">
        <v>1842</v>
      </c>
    </row>
    <row r="424" spans="2:10" ht="12.75">
      <c r="B424" s="13"/>
      <c r="C424" s="13" t="s">
        <v>544</v>
      </c>
      <c r="D424" s="13" t="s">
        <v>2023</v>
      </c>
      <c r="G424" s="13" t="s">
        <v>1836</v>
      </c>
      <c r="I424" s="13" t="s">
        <v>398</v>
      </c>
      <c r="J424" s="13" t="s">
        <v>1973</v>
      </c>
    </row>
    <row r="425" spans="2:10" ht="12.75">
      <c r="B425" s="13"/>
      <c r="C425" s="13" t="s">
        <v>545</v>
      </c>
      <c r="D425" s="13" t="s">
        <v>2290</v>
      </c>
      <c r="G425" s="13" t="s">
        <v>1869</v>
      </c>
      <c r="H425" s="13" t="s">
        <v>275</v>
      </c>
      <c r="I425" s="13" t="s">
        <v>409</v>
      </c>
      <c r="J425" s="13" t="s">
        <v>2289</v>
      </c>
    </row>
    <row r="426" spans="2:10" ht="12.75">
      <c r="B426" s="13"/>
      <c r="C426" s="13" t="s">
        <v>546</v>
      </c>
      <c r="D426" s="13" t="s">
        <v>1860</v>
      </c>
      <c r="G426" s="13" t="s">
        <v>430</v>
      </c>
      <c r="H426" s="13" t="s">
        <v>275</v>
      </c>
      <c r="I426" s="13" t="s">
        <v>360</v>
      </c>
      <c r="J426" s="13" t="s">
        <v>1225</v>
      </c>
    </row>
    <row r="427" spans="2:10" ht="12.75">
      <c r="B427" s="13"/>
      <c r="C427" s="13" t="s">
        <v>547</v>
      </c>
      <c r="D427" s="13" t="s">
        <v>1220</v>
      </c>
      <c r="G427" s="13" t="s">
        <v>1221</v>
      </c>
      <c r="I427" s="13" t="s">
        <v>440</v>
      </c>
      <c r="J427" s="13" t="s">
        <v>1209</v>
      </c>
    </row>
    <row r="428" spans="2:10" ht="12.75">
      <c r="B428" s="13"/>
      <c r="C428" s="13" t="s">
        <v>548</v>
      </c>
      <c r="D428" s="13" t="s">
        <v>1151</v>
      </c>
      <c r="G428" s="13" t="s">
        <v>2291</v>
      </c>
      <c r="H428" s="13" t="s">
        <v>275</v>
      </c>
      <c r="I428" s="13" t="s">
        <v>412</v>
      </c>
      <c r="J428" s="13" t="s">
        <v>1225</v>
      </c>
    </row>
    <row r="429" spans="2:10" ht="12.75">
      <c r="B429" s="13"/>
      <c r="C429" s="13" t="s">
        <v>549</v>
      </c>
      <c r="D429" s="13" t="s">
        <v>1186</v>
      </c>
      <c r="G429" s="13" t="s">
        <v>581</v>
      </c>
      <c r="H429" s="13" t="s">
        <v>275</v>
      </c>
      <c r="I429" s="13" t="s">
        <v>331</v>
      </c>
      <c r="J429" s="13" t="s">
        <v>1203</v>
      </c>
    </row>
    <row r="430" spans="2:10" ht="12.75">
      <c r="B430" s="13"/>
      <c r="C430" s="13" t="s">
        <v>550</v>
      </c>
      <c r="D430" s="13" t="s">
        <v>1669</v>
      </c>
      <c r="G430" s="13" t="s">
        <v>1155</v>
      </c>
      <c r="H430" s="13" t="s">
        <v>275</v>
      </c>
      <c r="I430" s="13" t="s">
        <v>457</v>
      </c>
      <c r="J430" s="13" t="s">
        <v>1656</v>
      </c>
    </row>
    <row r="431" spans="2:10" ht="12.75">
      <c r="B431" s="13"/>
      <c r="C431" s="13" t="s">
        <v>551</v>
      </c>
      <c r="D431" s="13" t="s">
        <v>1216</v>
      </c>
      <c r="G431" s="13" t="s">
        <v>1153</v>
      </c>
      <c r="I431" s="13" t="s">
        <v>322</v>
      </c>
      <c r="J431" s="13" t="s">
        <v>1165</v>
      </c>
    </row>
    <row r="432" spans="2:10" ht="12.75">
      <c r="B432" s="13"/>
      <c r="C432" s="13" t="s">
        <v>554</v>
      </c>
      <c r="D432" s="13" t="s">
        <v>1216</v>
      </c>
      <c r="G432" s="13" t="s">
        <v>178</v>
      </c>
      <c r="H432" s="13" t="s">
        <v>543</v>
      </c>
      <c r="I432" s="13" t="s">
        <v>330</v>
      </c>
      <c r="J432" s="13" t="s">
        <v>92</v>
      </c>
    </row>
    <row r="433" spans="2:10" ht="12.75">
      <c r="B433" s="13"/>
      <c r="C433" s="13" t="s">
        <v>555</v>
      </c>
      <c r="D433" s="13" t="s">
        <v>1911</v>
      </c>
      <c r="G433" s="13" t="s">
        <v>1910</v>
      </c>
      <c r="H433" s="13" t="s">
        <v>543</v>
      </c>
      <c r="I433" s="13" t="s">
        <v>1298</v>
      </c>
      <c r="J433" s="13" t="s">
        <v>1912</v>
      </c>
    </row>
    <row r="434" spans="2:10" ht="12.75">
      <c r="B434" s="13"/>
      <c r="C434" s="13" t="s">
        <v>1536</v>
      </c>
      <c r="D434" s="13" t="s">
        <v>1101</v>
      </c>
      <c r="G434" s="13" t="s">
        <v>1100</v>
      </c>
      <c r="I434" s="13" t="s">
        <v>344</v>
      </c>
      <c r="J434" s="13" t="s">
        <v>1080</v>
      </c>
    </row>
    <row r="435" spans="2:10" ht="12.75">
      <c r="B435" s="13"/>
      <c r="C435" s="13" t="s">
        <v>1537</v>
      </c>
      <c r="D435" s="13" t="s">
        <v>2014</v>
      </c>
      <c r="G435" s="13" t="s">
        <v>2015</v>
      </c>
      <c r="H435" s="13" t="s">
        <v>275</v>
      </c>
      <c r="I435" s="13" t="s">
        <v>589</v>
      </c>
      <c r="J435" s="13" t="s">
        <v>2086</v>
      </c>
    </row>
    <row r="436" spans="2:10" ht="12.75">
      <c r="B436" s="13"/>
      <c r="C436" s="13" t="s">
        <v>1552</v>
      </c>
      <c r="D436" s="13" t="s">
        <v>1213</v>
      </c>
      <c r="G436" s="13" t="s">
        <v>1065</v>
      </c>
      <c r="H436" s="13" t="s">
        <v>543</v>
      </c>
      <c r="I436" s="13" t="s">
        <v>1343</v>
      </c>
      <c r="J436" s="13" t="s">
        <v>1064</v>
      </c>
    </row>
    <row r="437" ht="12.75">
      <c r="B437" s="13"/>
    </row>
    <row r="438" spans="1:10" ht="12.75">
      <c r="A438" s="13" t="s">
        <v>513</v>
      </c>
      <c r="B438" s="14">
        <v>10</v>
      </c>
      <c r="C438" s="13" t="s">
        <v>533</v>
      </c>
      <c r="D438" s="13" t="s">
        <v>1205</v>
      </c>
      <c r="G438" s="13" t="s">
        <v>327</v>
      </c>
      <c r="H438" s="13">
        <v>12</v>
      </c>
      <c r="I438" s="13" t="s">
        <v>323</v>
      </c>
      <c r="J438" s="13" t="s">
        <v>1206</v>
      </c>
    </row>
    <row r="439" spans="2:10" ht="12.75">
      <c r="B439" s="14">
        <v>8</v>
      </c>
      <c r="C439" s="13" t="s">
        <v>534</v>
      </c>
      <c r="D439" s="13" t="s">
        <v>1376</v>
      </c>
      <c r="G439" s="13" t="s">
        <v>1377</v>
      </c>
      <c r="H439" s="13" t="s">
        <v>275</v>
      </c>
      <c r="I439" s="13" t="s">
        <v>347</v>
      </c>
      <c r="J439" s="13" t="s">
        <v>1378</v>
      </c>
    </row>
    <row r="440" spans="2:10" ht="12.75">
      <c r="B440" s="14">
        <v>6</v>
      </c>
      <c r="C440" s="13" t="s">
        <v>535</v>
      </c>
      <c r="D440" s="13" t="s">
        <v>668</v>
      </c>
      <c r="G440" s="13" t="s">
        <v>1853</v>
      </c>
      <c r="H440" s="13" t="s">
        <v>275</v>
      </c>
      <c r="I440" s="13" t="s">
        <v>322</v>
      </c>
      <c r="J440" s="13" t="s">
        <v>669</v>
      </c>
    </row>
    <row r="441" spans="2:10" ht="12.75">
      <c r="B441" s="14">
        <v>4</v>
      </c>
      <c r="C441" s="13" t="s">
        <v>536</v>
      </c>
      <c r="D441" s="13" t="s">
        <v>2100</v>
      </c>
      <c r="G441" s="13" t="s">
        <v>1379</v>
      </c>
      <c r="H441" s="13" t="s">
        <v>275</v>
      </c>
      <c r="I441" s="13" t="s">
        <v>339</v>
      </c>
      <c r="J441" s="13" t="s">
        <v>2090</v>
      </c>
    </row>
    <row r="442" spans="2:10" ht="12.75">
      <c r="B442" s="14">
        <v>2</v>
      </c>
      <c r="C442" s="13" t="s">
        <v>537</v>
      </c>
      <c r="D442" s="13" t="s">
        <v>456</v>
      </c>
      <c r="G442" s="13" t="s">
        <v>492</v>
      </c>
      <c r="H442" s="13">
        <v>12</v>
      </c>
      <c r="I442" s="13" t="s">
        <v>344</v>
      </c>
      <c r="J442" s="13" t="s">
        <v>1214</v>
      </c>
    </row>
    <row r="443" spans="2:10" ht="12.75">
      <c r="B443" s="14">
        <v>1</v>
      </c>
      <c r="C443" s="13" t="s">
        <v>538</v>
      </c>
      <c r="D443" s="13" t="s">
        <v>456</v>
      </c>
      <c r="G443" s="13" t="s">
        <v>1146</v>
      </c>
      <c r="H443" s="13" t="s">
        <v>543</v>
      </c>
      <c r="I443" s="13" t="s">
        <v>325</v>
      </c>
      <c r="J443" s="13" t="s">
        <v>196</v>
      </c>
    </row>
    <row r="444" spans="2:10" ht="12.75">
      <c r="B444" s="13"/>
      <c r="C444" s="13" t="s">
        <v>539</v>
      </c>
      <c r="D444" s="13" t="s">
        <v>456</v>
      </c>
      <c r="G444" s="13" t="s">
        <v>170</v>
      </c>
      <c r="H444" s="13" t="s">
        <v>275</v>
      </c>
      <c r="I444" s="13" t="s">
        <v>351</v>
      </c>
      <c r="J444" s="13" t="s">
        <v>1396</v>
      </c>
    </row>
    <row r="445" spans="2:10" ht="12.75">
      <c r="B445" s="13"/>
      <c r="C445" s="13" t="s">
        <v>540</v>
      </c>
      <c r="D445" s="13" t="s">
        <v>470</v>
      </c>
      <c r="G445" s="13" t="s">
        <v>1380</v>
      </c>
      <c r="H445" s="13" t="s">
        <v>542</v>
      </c>
      <c r="I445" s="13" t="s">
        <v>357</v>
      </c>
      <c r="J445" s="13" t="s">
        <v>596</v>
      </c>
    </row>
    <row r="446" spans="2:10" ht="12.75">
      <c r="B446" s="13"/>
      <c r="C446" s="13" t="s">
        <v>541</v>
      </c>
      <c r="D446" s="13" t="s">
        <v>470</v>
      </c>
      <c r="G446" s="13" t="s">
        <v>2182</v>
      </c>
      <c r="I446" s="13" t="s">
        <v>350</v>
      </c>
      <c r="J446" s="13" t="s">
        <v>2189</v>
      </c>
    </row>
    <row r="447" spans="2:10" ht="12.75">
      <c r="B447" s="20"/>
      <c r="C447" s="13" t="s">
        <v>542</v>
      </c>
      <c r="D447" s="13" t="s">
        <v>470</v>
      </c>
      <c r="G447" s="13" t="s">
        <v>1157</v>
      </c>
      <c r="I447" s="13" t="s">
        <v>322</v>
      </c>
      <c r="J447" s="13" t="s">
        <v>112</v>
      </c>
    </row>
    <row r="448" spans="2:10" ht="12.75">
      <c r="B448" s="20"/>
      <c r="C448" s="13" t="s">
        <v>543</v>
      </c>
      <c r="D448" s="13" t="s">
        <v>470</v>
      </c>
      <c r="G448" s="13" t="s">
        <v>1837</v>
      </c>
      <c r="H448" s="13" t="s">
        <v>541</v>
      </c>
      <c r="I448" s="13" t="s">
        <v>357</v>
      </c>
      <c r="J448" s="13" t="s">
        <v>1469</v>
      </c>
    </row>
    <row r="449" spans="2:10" ht="12.75">
      <c r="B449" s="20"/>
      <c r="C449" s="13" t="s">
        <v>275</v>
      </c>
      <c r="D449" s="13" t="s">
        <v>470</v>
      </c>
      <c r="G449" s="13" t="s">
        <v>172</v>
      </c>
      <c r="H449" s="13" t="s">
        <v>543</v>
      </c>
      <c r="I449" s="13" t="s">
        <v>351</v>
      </c>
      <c r="J449" s="13" t="s">
        <v>2208</v>
      </c>
    </row>
    <row r="450" spans="2:10" ht="12.75">
      <c r="B450" s="20"/>
      <c r="C450" s="13" t="s">
        <v>544</v>
      </c>
      <c r="D450" s="13" t="s">
        <v>1360</v>
      </c>
      <c r="G450" s="13" t="s">
        <v>1361</v>
      </c>
      <c r="H450" s="13" t="s">
        <v>543</v>
      </c>
      <c r="I450" s="13" t="s">
        <v>401</v>
      </c>
      <c r="J450" s="13" t="s">
        <v>1362</v>
      </c>
    </row>
    <row r="451" spans="2:10" ht="12.75">
      <c r="B451" s="20"/>
      <c r="C451" s="13" t="s">
        <v>545</v>
      </c>
      <c r="D451" s="13" t="s">
        <v>1360</v>
      </c>
      <c r="G451" s="13" t="s">
        <v>1381</v>
      </c>
      <c r="H451" s="13" t="s">
        <v>275</v>
      </c>
      <c r="I451" s="13" t="s">
        <v>347</v>
      </c>
      <c r="J451" s="13" t="s">
        <v>79</v>
      </c>
    </row>
    <row r="452" spans="2:10" ht="12.75">
      <c r="B452" s="20"/>
      <c r="C452" s="13" t="s">
        <v>546</v>
      </c>
      <c r="D452" s="13" t="s">
        <v>1147</v>
      </c>
      <c r="G452" s="13" t="s">
        <v>1273</v>
      </c>
      <c r="H452" s="13" t="s">
        <v>543</v>
      </c>
      <c r="I452" s="13" t="s">
        <v>409</v>
      </c>
      <c r="J452" s="13" t="s">
        <v>1271</v>
      </c>
    </row>
    <row r="453" spans="2:10" ht="12.75">
      <c r="B453" s="20"/>
      <c r="C453" s="13" t="s">
        <v>547</v>
      </c>
      <c r="D453" s="13" t="s">
        <v>1147</v>
      </c>
      <c r="G453" s="13" t="s">
        <v>463</v>
      </c>
      <c r="H453" s="13">
        <v>12</v>
      </c>
      <c r="I453" s="13" t="s">
        <v>322</v>
      </c>
      <c r="J453" s="13" t="s">
        <v>1469</v>
      </c>
    </row>
    <row r="454" spans="2:10" ht="12.75">
      <c r="B454" s="20"/>
      <c r="C454" s="13" t="s">
        <v>548</v>
      </c>
      <c r="D454" s="13" t="s">
        <v>1147</v>
      </c>
      <c r="G454" s="13" t="s">
        <v>1149</v>
      </c>
      <c r="H454" s="13" t="s">
        <v>543</v>
      </c>
      <c r="I454" s="13" t="s">
        <v>324</v>
      </c>
      <c r="J454" s="13" t="s">
        <v>1842</v>
      </c>
    </row>
    <row r="455" spans="2:10" ht="12.75">
      <c r="B455" s="20"/>
      <c r="C455" s="13" t="s">
        <v>549</v>
      </c>
      <c r="D455" s="13" t="s">
        <v>1147</v>
      </c>
      <c r="G455" s="13" t="s">
        <v>171</v>
      </c>
      <c r="H455" s="13" t="s">
        <v>275</v>
      </c>
      <c r="I455" s="13" t="s">
        <v>344</v>
      </c>
      <c r="J455" s="13" t="s">
        <v>1886</v>
      </c>
    </row>
    <row r="456" spans="2:10" ht="12.75">
      <c r="B456" s="20"/>
      <c r="C456" s="13" t="s">
        <v>550</v>
      </c>
      <c r="D456" s="13" t="s">
        <v>1147</v>
      </c>
      <c r="G456" s="13" t="s">
        <v>1127</v>
      </c>
      <c r="I456" s="13" t="s">
        <v>338</v>
      </c>
      <c r="J456" s="13" t="s">
        <v>1438</v>
      </c>
    </row>
    <row r="457" spans="2:10" ht="12.75">
      <c r="B457" s="20"/>
      <c r="C457" s="13" t="s">
        <v>551</v>
      </c>
      <c r="D457" s="13" t="s">
        <v>1337</v>
      </c>
      <c r="G457" s="13" t="s">
        <v>1187</v>
      </c>
      <c r="H457" s="13" t="s">
        <v>543</v>
      </c>
      <c r="I457" s="13" t="s">
        <v>323</v>
      </c>
      <c r="J457" s="13" t="s">
        <v>1338</v>
      </c>
    </row>
    <row r="458" spans="2:10" ht="12.75">
      <c r="B458" s="20"/>
      <c r="C458" s="13" t="s">
        <v>554</v>
      </c>
      <c r="D458" s="13" t="s">
        <v>2074</v>
      </c>
      <c r="G458" s="13" t="s">
        <v>1158</v>
      </c>
      <c r="H458" s="13" t="s">
        <v>542</v>
      </c>
      <c r="I458" s="13" t="s">
        <v>1159</v>
      </c>
      <c r="J458" s="13" t="s">
        <v>2075</v>
      </c>
    </row>
    <row r="459" spans="2:10" ht="12.75">
      <c r="B459" s="20"/>
      <c r="C459" s="13" t="s">
        <v>555</v>
      </c>
      <c r="D459" s="13" t="s">
        <v>1148</v>
      </c>
      <c r="G459" s="13" t="s">
        <v>1382</v>
      </c>
      <c r="I459" s="13" t="s">
        <v>357</v>
      </c>
      <c r="J459" s="13" t="s">
        <v>1383</v>
      </c>
    </row>
    <row r="460" spans="2:10" ht="12.75">
      <c r="B460" s="20"/>
      <c r="C460" s="13" t="s">
        <v>1536</v>
      </c>
      <c r="D460" s="13" t="s">
        <v>1148</v>
      </c>
      <c r="G460" s="13" t="s">
        <v>173</v>
      </c>
      <c r="I460" s="13" t="s">
        <v>357</v>
      </c>
      <c r="J460" s="13" t="s">
        <v>1706</v>
      </c>
    </row>
    <row r="461" spans="2:10" ht="12.75">
      <c r="B461" s="20"/>
      <c r="C461" s="13" t="s">
        <v>1537</v>
      </c>
      <c r="D461" s="13" t="s">
        <v>1148</v>
      </c>
      <c r="G461" s="13" t="s">
        <v>1711</v>
      </c>
      <c r="I461" s="13" t="s">
        <v>445</v>
      </c>
      <c r="J461" s="13" t="s">
        <v>1655</v>
      </c>
    </row>
    <row r="462" spans="2:10" ht="12.75">
      <c r="B462" s="20"/>
      <c r="C462" s="13" t="s">
        <v>1552</v>
      </c>
      <c r="D462" s="13" t="s">
        <v>1148</v>
      </c>
      <c r="G462" s="13" t="s">
        <v>1851</v>
      </c>
      <c r="H462" s="13" t="s">
        <v>275</v>
      </c>
      <c r="I462" s="13" t="s">
        <v>322</v>
      </c>
      <c r="J462" s="13" t="s">
        <v>1852</v>
      </c>
    </row>
    <row r="463" spans="4:10" ht="12.75">
      <c r="D463" s="13" t="s">
        <v>1148</v>
      </c>
      <c r="G463" s="13" t="s">
        <v>1182</v>
      </c>
      <c r="H463" s="13" t="s">
        <v>275</v>
      </c>
      <c r="I463" s="13" t="s">
        <v>398</v>
      </c>
      <c r="J463" s="13" t="s">
        <v>2019</v>
      </c>
    </row>
    <row r="464" spans="4:10" ht="12.75">
      <c r="D464" s="13" t="s">
        <v>1148</v>
      </c>
      <c r="G464" s="13" t="s">
        <v>2027</v>
      </c>
      <c r="H464" s="13" t="s">
        <v>543</v>
      </c>
      <c r="I464" s="13" t="s">
        <v>323</v>
      </c>
      <c r="J464" s="13" t="s">
        <v>2028</v>
      </c>
    </row>
    <row r="465" spans="4:10" ht="12.75">
      <c r="D465" s="13" t="s">
        <v>1148</v>
      </c>
      <c r="G465" s="13" t="s">
        <v>1948</v>
      </c>
      <c r="I465" s="13" t="s">
        <v>341</v>
      </c>
      <c r="J465" s="13" t="s">
        <v>1842</v>
      </c>
    </row>
    <row r="466" spans="4:10" ht="12.75">
      <c r="D466" s="13" t="s">
        <v>1148</v>
      </c>
      <c r="G466" s="13" t="s">
        <v>1061</v>
      </c>
      <c r="H466" s="13" t="s">
        <v>275</v>
      </c>
      <c r="I466" s="13" t="s">
        <v>1298</v>
      </c>
      <c r="J466" s="13" t="s">
        <v>1518</v>
      </c>
    </row>
    <row r="467" spans="4:10" ht="12.75">
      <c r="D467" s="13" t="s">
        <v>1148</v>
      </c>
      <c r="G467" s="13" t="s">
        <v>2285</v>
      </c>
      <c r="H467" s="13" t="s">
        <v>543</v>
      </c>
      <c r="I467" s="13" t="s">
        <v>351</v>
      </c>
      <c r="J467" s="13" t="s">
        <v>2286</v>
      </c>
    </row>
    <row r="468" spans="4:10" ht="12.75">
      <c r="D468" s="13" t="s">
        <v>1148</v>
      </c>
      <c r="G468" s="13" t="s">
        <v>80</v>
      </c>
      <c r="H468" s="13" t="s">
        <v>543</v>
      </c>
      <c r="I468" s="13" t="s">
        <v>401</v>
      </c>
      <c r="J468" s="13" t="s">
        <v>81</v>
      </c>
    </row>
  </sheetData>
  <printOptions/>
  <pageMargins left="0.25" right="0.25" top="0.5" bottom="0.5" header="0.5" footer="0.5"/>
  <pageSetup horizontalDpi="600" verticalDpi="600" orientation="landscape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49"/>
  <sheetViews>
    <sheetView tabSelected="1" zoomScale="85" zoomScaleNormal="85" workbookViewId="0" topLeftCell="A1">
      <selection activeCell="G16" sqref="G16"/>
    </sheetView>
  </sheetViews>
  <sheetFormatPr defaultColWidth="9.140625" defaultRowHeight="12.75"/>
  <cols>
    <col min="1" max="1" width="13.7109375" style="13" bestFit="1" customWidth="1"/>
    <col min="2" max="2" width="3.7109375" style="14" customWidth="1"/>
    <col min="3" max="3" width="5.7109375" style="13" customWidth="1"/>
    <col min="4" max="4" width="12.7109375" style="13" customWidth="1"/>
    <col min="5" max="5" width="5.7109375" style="13" customWidth="1"/>
    <col min="6" max="6" width="4.421875" style="13" customWidth="1"/>
    <col min="7" max="7" width="24.57421875" style="13" bestFit="1" customWidth="1"/>
    <col min="8" max="8" width="5.7109375" style="13" customWidth="1"/>
    <col min="9" max="9" width="23.7109375" style="13" customWidth="1"/>
    <col min="10" max="10" width="25.7109375" style="13" customWidth="1"/>
    <col min="11" max="11" width="10.7109375" style="13" customWidth="1"/>
    <col min="12" max="12" width="4.421875" style="13" customWidth="1"/>
    <col min="13" max="14" width="0" style="15" hidden="1" customWidth="1"/>
    <col min="15" max="15" width="9.140625" style="15" customWidth="1"/>
    <col min="16" max="16" width="0" style="15" hidden="1" customWidth="1"/>
    <col min="17" max="17" width="1.7109375" style="15" hidden="1" customWidth="1"/>
    <col min="18" max="21" width="0" style="15" hidden="1" customWidth="1"/>
    <col min="22" max="22" width="2.7109375" style="13" hidden="1" customWidth="1"/>
    <col min="23" max="16384" width="9.140625" style="13" customWidth="1"/>
  </cols>
  <sheetData>
    <row r="1" spans="1:15" ht="12.75">
      <c r="A1" s="13" t="s">
        <v>268</v>
      </c>
      <c r="B1" s="14" t="s">
        <v>1730</v>
      </c>
      <c r="C1" s="13" t="s">
        <v>269</v>
      </c>
      <c r="D1" s="13" t="s">
        <v>318</v>
      </c>
      <c r="E1" s="13" t="s">
        <v>270</v>
      </c>
      <c r="F1" s="13" t="s">
        <v>1731</v>
      </c>
      <c r="G1" s="13" t="s">
        <v>272</v>
      </c>
      <c r="H1" s="13" t="s">
        <v>2156</v>
      </c>
      <c r="I1" s="13" t="s">
        <v>271</v>
      </c>
      <c r="J1" s="13" t="s">
        <v>313</v>
      </c>
      <c r="K1" s="13" t="s">
        <v>317</v>
      </c>
      <c r="L1" s="13" t="s">
        <v>273</v>
      </c>
      <c r="M1" s="15" t="s">
        <v>312</v>
      </c>
      <c r="O1" s="15" t="s">
        <v>602</v>
      </c>
    </row>
    <row r="2" spans="1:23" ht="12.75">
      <c r="A2" s="13" t="s">
        <v>500</v>
      </c>
      <c r="B2" s="14">
        <v>10</v>
      </c>
      <c r="C2" s="13" t="s">
        <v>533</v>
      </c>
      <c r="D2" s="13" t="str">
        <f aca="true" t="shared" si="0" ref="D2:D26">IF(V2="Y",IF(L2="Y"," "&amp;U2,"-"&amp;U2),IF(L2="M"," "&amp;P2,"-"&amp;P2))</f>
        <v> 00:48.53</v>
      </c>
      <c r="E2" s="13" t="s">
        <v>264</v>
      </c>
      <c r="G2" s="13" t="s">
        <v>429</v>
      </c>
      <c r="I2" s="13" t="s">
        <v>429</v>
      </c>
      <c r="J2" s="13" t="s">
        <v>1782</v>
      </c>
      <c r="K2" s="13" t="s">
        <v>1611</v>
      </c>
      <c r="L2" s="13" t="s">
        <v>267</v>
      </c>
      <c r="M2" s="15" t="str">
        <f aca="true" t="shared" si="1" ref="M2:M26">IF(E2="F",K2,K2+0.0000016)</f>
        <v>00:48.53</v>
      </c>
      <c r="N2" s="15" t="str">
        <f aca="true" t="shared" si="2" ref="N2:N26">IF(L2="Y",M2*0.9942,M2)</f>
        <v>00:48.53</v>
      </c>
      <c r="O2" s="15" t="str">
        <f aca="true" t="shared" si="3" ref="O2:O22">+TEXT(N2,"mm:ss.00")</f>
        <v>00:48.53</v>
      </c>
      <c r="P2" s="15" t="str">
        <f aca="true" t="shared" si="4" ref="P2:P26">IF(E2="F",O2,O2&amp;" f")</f>
        <v>00:48.53</v>
      </c>
      <c r="R2" s="15">
        <f aca="true" t="shared" si="5" ref="R2:R26">IF(E2="F",K2+0.0000016)</f>
        <v>0.0005632898148148149</v>
      </c>
      <c r="S2" s="15">
        <f aca="true" t="shared" si="6" ref="S2:S26">IF(L2="M",R2*1.0058399,R2)</f>
        <v>0.000566579371004352</v>
      </c>
      <c r="T2" s="15" t="str">
        <f aca="true" t="shared" si="7" ref="T2:T21">+TEXT(S2,"mm:ss.00")</f>
        <v>00:48.95</v>
      </c>
      <c r="U2" s="15" t="str">
        <f aca="true" t="shared" si="8" ref="U2:U26">IF(E2="F",T2,T2&amp;" f")</f>
        <v>00:48.95</v>
      </c>
      <c r="V2" s="13" t="s">
        <v>267</v>
      </c>
      <c r="W2" s="15"/>
    </row>
    <row r="3" spans="2:23" ht="12.75">
      <c r="B3" s="14">
        <v>8</v>
      </c>
      <c r="C3" s="13" t="s">
        <v>534</v>
      </c>
      <c r="D3" s="13" t="str">
        <f t="shared" si="0"/>
        <v> 00:48.68</v>
      </c>
      <c r="E3" s="13" t="s">
        <v>264</v>
      </c>
      <c r="G3" s="13" t="s">
        <v>399</v>
      </c>
      <c r="I3" s="13" t="s">
        <v>399</v>
      </c>
      <c r="J3" s="13" t="s">
        <v>1784</v>
      </c>
      <c r="K3" s="13" t="s">
        <v>1612</v>
      </c>
      <c r="L3" s="13" t="s">
        <v>267</v>
      </c>
      <c r="M3" s="15" t="str">
        <f t="shared" si="1"/>
        <v>00:48.68</v>
      </c>
      <c r="N3" s="15" t="str">
        <f t="shared" si="2"/>
        <v>00:48.68</v>
      </c>
      <c r="O3" s="15" t="str">
        <f t="shared" si="3"/>
        <v>00:48.68</v>
      </c>
      <c r="P3" s="15" t="str">
        <f t="shared" si="4"/>
        <v>00:48.68</v>
      </c>
      <c r="R3" s="15">
        <f t="shared" si="5"/>
        <v>0.0005650259259259259</v>
      </c>
      <c r="S3" s="15">
        <f t="shared" si="6"/>
        <v>0.0005683256208307407</v>
      </c>
      <c r="T3" s="15" t="str">
        <f t="shared" si="7"/>
        <v>00:49.10</v>
      </c>
      <c r="U3" s="15" t="str">
        <f t="shared" si="8"/>
        <v>00:49.10</v>
      </c>
      <c r="V3" s="13" t="s">
        <v>267</v>
      </c>
      <c r="W3" s="15"/>
    </row>
    <row r="4" spans="2:23" ht="12.75">
      <c r="B4" s="14">
        <v>6</v>
      </c>
      <c r="C4" s="13" t="s">
        <v>535</v>
      </c>
      <c r="D4" s="13" t="str">
        <f t="shared" si="0"/>
        <v> 00:48.98</v>
      </c>
      <c r="E4" s="13" t="s">
        <v>264</v>
      </c>
      <c r="G4" s="13" t="s">
        <v>413</v>
      </c>
      <c r="I4" s="13" t="s">
        <v>413</v>
      </c>
      <c r="J4" s="13" t="s">
        <v>1786</v>
      </c>
      <c r="K4" s="13" t="s">
        <v>1613</v>
      </c>
      <c r="L4" s="13" t="s">
        <v>267</v>
      </c>
      <c r="M4" s="15" t="str">
        <f t="shared" si="1"/>
        <v>00:48.98</v>
      </c>
      <c r="N4" s="15" t="str">
        <f t="shared" si="2"/>
        <v>00:48.98</v>
      </c>
      <c r="O4" s="15" t="str">
        <f t="shared" si="3"/>
        <v>00:48.98</v>
      </c>
      <c r="P4" s="15" t="str">
        <f t="shared" si="4"/>
        <v>00:48.98</v>
      </c>
      <c r="R4" s="15">
        <f t="shared" si="5"/>
        <v>0.0005684981481481481</v>
      </c>
      <c r="S4" s="15">
        <f t="shared" si="6"/>
        <v>0.0005718181204835185</v>
      </c>
      <c r="T4" s="15" t="str">
        <f t="shared" si="7"/>
        <v>00:49.41</v>
      </c>
      <c r="U4" s="15" t="str">
        <f t="shared" si="8"/>
        <v>00:49.41</v>
      </c>
      <c r="V4" s="13" t="s">
        <v>267</v>
      </c>
      <c r="W4" s="15"/>
    </row>
    <row r="5" spans="2:23" ht="12.75">
      <c r="B5" s="14">
        <v>4</v>
      </c>
      <c r="C5" s="13" t="s">
        <v>536</v>
      </c>
      <c r="D5" s="13" t="str">
        <f t="shared" si="0"/>
        <v> 00:49.03</v>
      </c>
      <c r="E5" s="13" t="s">
        <v>264</v>
      </c>
      <c r="G5" s="13" t="s">
        <v>357</v>
      </c>
      <c r="I5" s="13" t="s">
        <v>357</v>
      </c>
      <c r="J5" s="13" t="s">
        <v>1788</v>
      </c>
      <c r="K5" s="13" t="s">
        <v>1614</v>
      </c>
      <c r="L5" s="13" t="s">
        <v>267</v>
      </c>
      <c r="M5" s="15" t="str">
        <f t="shared" si="1"/>
        <v>00:49.03</v>
      </c>
      <c r="N5" s="15" t="str">
        <f t="shared" si="2"/>
        <v>00:49.03</v>
      </c>
      <c r="O5" s="15" t="str">
        <f t="shared" si="3"/>
        <v>00:49.03</v>
      </c>
      <c r="P5" s="15" t="str">
        <f t="shared" si="4"/>
        <v>00:49.03</v>
      </c>
      <c r="R5" s="15">
        <f t="shared" si="5"/>
        <v>0.0005690768518518519</v>
      </c>
      <c r="S5" s="15">
        <f t="shared" si="6"/>
        <v>0.0005724002037589815</v>
      </c>
      <c r="T5" s="15" t="str">
        <f t="shared" si="7"/>
        <v>00:49.46</v>
      </c>
      <c r="U5" s="15" t="str">
        <f t="shared" si="8"/>
        <v>00:49.46</v>
      </c>
      <c r="V5" s="13" t="s">
        <v>267</v>
      </c>
      <c r="W5" s="15"/>
    </row>
    <row r="6" spans="2:23" ht="12.75">
      <c r="B6" s="14">
        <v>2</v>
      </c>
      <c r="C6" s="13" t="s">
        <v>537</v>
      </c>
      <c r="D6" s="13" t="str">
        <f t="shared" si="0"/>
        <v> 00:49.17</v>
      </c>
      <c r="E6" s="13" t="s">
        <v>264</v>
      </c>
      <c r="G6" s="13" t="s">
        <v>341</v>
      </c>
      <c r="I6" s="13" t="s">
        <v>341</v>
      </c>
      <c r="J6" s="13" t="s">
        <v>1790</v>
      </c>
      <c r="K6" s="13" t="s">
        <v>1615</v>
      </c>
      <c r="L6" s="13" t="s">
        <v>267</v>
      </c>
      <c r="M6" s="15" t="str">
        <f t="shared" si="1"/>
        <v>00:49.17</v>
      </c>
      <c r="N6" s="15" t="str">
        <f t="shared" si="2"/>
        <v>00:49.17</v>
      </c>
      <c r="O6" s="15" t="str">
        <f t="shared" si="3"/>
        <v>00:49.17</v>
      </c>
      <c r="P6" s="15" t="str">
        <f t="shared" si="4"/>
        <v>00:49.17</v>
      </c>
      <c r="R6" s="15">
        <f t="shared" si="5"/>
        <v>0.0005706972222222223</v>
      </c>
      <c r="S6" s="15">
        <f t="shared" si="6"/>
        <v>0.0005740300369302779</v>
      </c>
      <c r="T6" s="15" t="str">
        <f t="shared" si="7"/>
        <v>00:49.60</v>
      </c>
      <c r="U6" s="15" t="str">
        <f t="shared" si="8"/>
        <v>00:49.60</v>
      </c>
      <c r="V6" s="13" t="s">
        <v>267</v>
      </c>
      <c r="W6" s="15"/>
    </row>
    <row r="7" spans="2:23" ht="12.75">
      <c r="B7" s="14">
        <v>1</v>
      </c>
      <c r="C7" s="13" t="s">
        <v>538</v>
      </c>
      <c r="D7" s="13" t="str">
        <f t="shared" si="0"/>
        <v> 00:49.61</v>
      </c>
      <c r="E7" s="13" t="s">
        <v>264</v>
      </c>
      <c r="G7" s="13" t="s">
        <v>398</v>
      </c>
      <c r="I7" s="13" t="s">
        <v>398</v>
      </c>
      <c r="J7" s="13" t="s">
        <v>2208</v>
      </c>
      <c r="K7" s="13" t="s">
        <v>2292</v>
      </c>
      <c r="L7" s="13" t="s">
        <v>267</v>
      </c>
      <c r="M7" s="15" t="str">
        <f t="shared" si="1"/>
        <v>00:49.61</v>
      </c>
      <c r="N7" s="15" t="str">
        <f t="shared" si="2"/>
        <v>00:49.61</v>
      </c>
      <c r="O7" s="15" t="str">
        <f t="shared" si="3"/>
        <v>00:49.61</v>
      </c>
      <c r="P7" s="15" t="str">
        <f t="shared" si="4"/>
        <v>00:49.61</v>
      </c>
      <c r="R7" s="15">
        <f t="shared" si="5"/>
        <v>0.0005757898148148148</v>
      </c>
      <c r="S7" s="15">
        <f>IF(L7="M",R7*1.0058399,R7)</f>
        <v>0.0005791523697543519</v>
      </c>
      <c r="T7" s="15" t="str">
        <f t="shared" si="7"/>
        <v>00:50.04</v>
      </c>
      <c r="U7" s="15" t="str">
        <f t="shared" si="8"/>
        <v>00:50.04</v>
      </c>
      <c r="V7" s="13" t="s">
        <v>267</v>
      </c>
      <c r="W7" s="15"/>
    </row>
    <row r="8" spans="3:23" ht="12.75">
      <c r="C8" s="13" t="s">
        <v>539</v>
      </c>
      <c r="D8" s="13" t="str">
        <f t="shared" si="0"/>
        <v> 00:49.62</v>
      </c>
      <c r="E8" s="13" t="s">
        <v>264</v>
      </c>
      <c r="G8" s="13" t="s">
        <v>365</v>
      </c>
      <c r="I8" s="13" t="s">
        <v>365</v>
      </c>
      <c r="J8" s="13" t="s">
        <v>1677</v>
      </c>
      <c r="K8" s="13" t="s">
        <v>1676</v>
      </c>
      <c r="L8" s="13" t="s">
        <v>267</v>
      </c>
      <c r="M8" s="15" t="str">
        <f t="shared" si="1"/>
        <v>00:49.62</v>
      </c>
      <c r="N8" s="15" t="str">
        <f t="shared" si="2"/>
        <v>00:49.62</v>
      </c>
      <c r="O8" s="15" t="str">
        <f t="shared" si="3"/>
        <v>00:49.62</v>
      </c>
      <c r="P8" s="15" t="str">
        <f t="shared" si="4"/>
        <v>00:49.62</v>
      </c>
      <c r="R8" s="15">
        <f t="shared" si="5"/>
        <v>0.0005759055555555556</v>
      </c>
      <c r="S8" s="15">
        <f>IF(L8="M",R8*1.0058399,R8)</f>
        <v>0.0005792687864094445</v>
      </c>
      <c r="T8" s="15" t="str">
        <f t="shared" si="7"/>
        <v>00:50.05</v>
      </c>
      <c r="U8" s="15" t="str">
        <f t="shared" si="8"/>
        <v>00:50.05</v>
      </c>
      <c r="V8" s="13" t="s">
        <v>267</v>
      </c>
      <c r="W8" s="15"/>
    </row>
    <row r="9" spans="3:23" ht="12.75">
      <c r="C9" s="13" t="s">
        <v>540</v>
      </c>
      <c r="D9" s="13" t="str">
        <f t="shared" si="0"/>
        <v> 00:49.81</v>
      </c>
      <c r="E9" s="13" t="s">
        <v>264</v>
      </c>
      <c r="G9" s="13" t="s">
        <v>386</v>
      </c>
      <c r="I9" s="13" t="s">
        <v>386</v>
      </c>
      <c r="J9" s="13" t="s">
        <v>203</v>
      </c>
      <c r="K9" s="13" t="s">
        <v>221</v>
      </c>
      <c r="L9" s="13" t="s">
        <v>267</v>
      </c>
      <c r="M9" s="15" t="str">
        <f t="shared" si="1"/>
        <v>00:49.81</v>
      </c>
      <c r="N9" s="15" t="str">
        <f t="shared" si="2"/>
        <v>00:49.81</v>
      </c>
      <c r="O9" s="15" t="str">
        <f t="shared" si="3"/>
        <v>00:49.81</v>
      </c>
      <c r="P9" s="15" t="str">
        <f t="shared" si="4"/>
        <v>00:49.81</v>
      </c>
      <c r="R9" s="15">
        <f t="shared" si="5"/>
        <v>0.0005781046296296296</v>
      </c>
      <c r="S9" s="15">
        <f t="shared" si="6"/>
        <v>0.0005814807028562037</v>
      </c>
      <c r="T9" s="15" t="str">
        <f t="shared" si="7"/>
        <v>00:50.24</v>
      </c>
      <c r="U9" s="15" t="str">
        <f t="shared" si="8"/>
        <v>00:50.24</v>
      </c>
      <c r="V9" s="13" t="s">
        <v>267</v>
      </c>
      <c r="W9" s="15"/>
    </row>
    <row r="10" spans="3:23" ht="12.75">
      <c r="C10" s="13" t="s">
        <v>541</v>
      </c>
      <c r="D10" s="13" t="str">
        <f t="shared" si="0"/>
        <v> 00:49.81</v>
      </c>
      <c r="E10" s="13" t="s">
        <v>264</v>
      </c>
      <c r="G10" s="13" t="s">
        <v>377</v>
      </c>
      <c r="I10" s="13" t="s">
        <v>377</v>
      </c>
      <c r="J10" s="13" t="s">
        <v>2213</v>
      </c>
      <c r="K10" s="13" t="s">
        <v>221</v>
      </c>
      <c r="L10" s="13" t="s">
        <v>267</v>
      </c>
      <c r="M10" s="15" t="str">
        <f t="shared" si="1"/>
        <v>00:49.81</v>
      </c>
      <c r="N10" s="15" t="str">
        <f t="shared" si="2"/>
        <v>00:49.81</v>
      </c>
      <c r="O10" s="15" t="str">
        <f t="shared" si="3"/>
        <v>00:49.81</v>
      </c>
      <c r="P10" s="15" t="str">
        <f t="shared" si="4"/>
        <v>00:49.81</v>
      </c>
      <c r="R10" s="15">
        <f t="shared" si="5"/>
        <v>0.0005781046296296296</v>
      </c>
      <c r="S10" s="15">
        <f t="shared" si="6"/>
        <v>0.0005814807028562037</v>
      </c>
      <c r="T10" s="15" t="str">
        <f t="shared" si="7"/>
        <v>00:50.24</v>
      </c>
      <c r="U10" s="15" t="str">
        <f t="shared" si="8"/>
        <v>00:50.24</v>
      </c>
      <c r="V10" s="13" t="s">
        <v>267</v>
      </c>
      <c r="W10" s="15"/>
    </row>
    <row r="11" spans="3:23" ht="12.75">
      <c r="C11" s="13" t="s">
        <v>542</v>
      </c>
      <c r="D11" s="13" t="str">
        <f t="shared" si="0"/>
        <v> 00:49.86</v>
      </c>
      <c r="E11" s="13" t="s">
        <v>264</v>
      </c>
      <c r="G11" s="13" t="s">
        <v>346</v>
      </c>
      <c r="I11" s="13" t="s">
        <v>346</v>
      </c>
      <c r="J11" s="13" t="s">
        <v>2232</v>
      </c>
      <c r="K11" s="13" t="s">
        <v>2293</v>
      </c>
      <c r="L11" s="13" t="s">
        <v>267</v>
      </c>
      <c r="M11" s="15" t="str">
        <f t="shared" si="1"/>
        <v>00:49.86</v>
      </c>
      <c r="N11" s="15" t="str">
        <f t="shared" si="2"/>
        <v>00:49.86</v>
      </c>
      <c r="O11" s="15" t="str">
        <f t="shared" si="3"/>
        <v>00:49.86</v>
      </c>
      <c r="P11" s="15" t="str">
        <f t="shared" si="4"/>
        <v>00:49.86</v>
      </c>
      <c r="R11" s="15">
        <f t="shared" si="5"/>
        <v>0.0005786833333333333</v>
      </c>
      <c r="S11" s="15">
        <f t="shared" si="6"/>
        <v>0.0005820627861316667</v>
      </c>
      <c r="T11" s="15" t="str">
        <f t="shared" si="7"/>
        <v>00:50.29</v>
      </c>
      <c r="U11" s="15" t="str">
        <f t="shared" si="8"/>
        <v>00:50.29</v>
      </c>
      <c r="V11" s="13" t="s">
        <v>267</v>
      </c>
      <c r="W11" s="15"/>
    </row>
    <row r="12" spans="3:23" ht="12.75">
      <c r="C12" s="13" t="s">
        <v>543</v>
      </c>
      <c r="D12" s="13" t="str">
        <f t="shared" si="0"/>
        <v> 00:49.94 f</v>
      </c>
      <c r="G12" s="13" t="s">
        <v>323</v>
      </c>
      <c r="I12" s="13" t="s">
        <v>323</v>
      </c>
      <c r="J12" s="13" t="s">
        <v>596</v>
      </c>
      <c r="K12" s="13" t="s">
        <v>1249</v>
      </c>
      <c r="L12" s="13" t="s">
        <v>267</v>
      </c>
      <c r="M12" s="15">
        <f t="shared" si="1"/>
        <v>0.0005779888888888889</v>
      </c>
      <c r="N12" s="15">
        <f t="shared" si="2"/>
        <v>0.0005779888888888889</v>
      </c>
      <c r="O12" s="15" t="str">
        <f t="shared" si="3"/>
        <v>00:49.94</v>
      </c>
      <c r="P12" s="15" t="str">
        <f t="shared" si="4"/>
        <v>00:49.94 f</v>
      </c>
      <c r="R12" s="15" t="b">
        <f t="shared" si="5"/>
        <v>0</v>
      </c>
      <c r="S12" s="15">
        <f>IF(L12="M",R12*1.0058399,R12)</f>
        <v>0</v>
      </c>
      <c r="T12" s="15" t="str">
        <f t="shared" si="7"/>
        <v>00:00.00</v>
      </c>
      <c r="U12" s="15" t="str">
        <f t="shared" si="8"/>
        <v>00:00.00 f</v>
      </c>
      <c r="V12" s="13" t="s">
        <v>267</v>
      </c>
      <c r="W12" s="15" t="s">
        <v>1250</v>
      </c>
    </row>
    <row r="13" spans="3:22" ht="12.75">
      <c r="C13" s="13" t="s">
        <v>275</v>
      </c>
      <c r="D13" s="13" t="str">
        <f t="shared" si="0"/>
        <v> 00:50.24</v>
      </c>
      <c r="E13" s="13" t="s">
        <v>264</v>
      </c>
      <c r="G13" s="13" t="s">
        <v>477</v>
      </c>
      <c r="I13" s="13" t="s">
        <v>477</v>
      </c>
      <c r="J13" s="13" t="s">
        <v>2255</v>
      </c>
      <c r="K13" s="13" t="s">
        <v>2294</v>
      </c>
      <c r="L13" s="13" t="s">
        <v>267</v>
      </c>
      <c r="M13" s="15" t="str">
        <f t="shared" si="1"/>
        <v>00:50.24</v>
      </c>
      <c r="N13" s="15" t="str">
        <f t="shared" si="2"/>
        <v>00:50.24</v>
      </c>
      <c r="O13" s="15" t="str">
        <f t="shared" si="3"/>
        <v>00:50.24</v>
      </c>
      <c r="P13" s="15" t="str">
        <f t="shared" si="4"/>
        <v>00:50.24</v>
      </c>
      <c r="R13" s="15">
        <f t="shared" si="5"/>
        <v>0.0005830814814814816</v>
      </c>
      <c r="S13" s="15">
        <f t="shared" si="6"/>
        <v>0.0005864866190251853</v>
      </c>
      <c r="T13" s="15" t="str">
        <f t="shared" si="7"/>
        <v>00:50.67</v>
      </c>
      <c r="U13" s="15" t="str">
        <f t="shared" si="8"/>
        <v>00:50.67</v>
      </c>
      <c r="V13" s="13" t="s">
        <v>267</v>
      </c>
    </row>
    <row r="14" spans="3:22" ht="12.75">
      <c r="C14" s="13" t="s">
        <v>544</v>
      </c>
      <c r="D14" s="13" t="str">
        <f t="shared" si="0"/>
        <v> 00:50.36</v>
      </c>
      <c r="E14" s="13" t="s">
        <v>264</v>
      </c>
      <c r="G14" s="13" t="s">
        <v>331</v>
      </c>
      <c r="I14" s="13" t="s">
        <v>331</v>
      </c>
      <c r="J14" s="13" t="s">
        <v>205</v>
      </c>
      <c r="K14" s="13" t="s">
        <v>222</v>
      </c>
      <c r="L14" s="13" t="s">
        <v>267</v>
      </c>
      <c r="M14" s="15" t="str">
        <f t="shared" si="1"/>
        <v>00:50.36</v>
      </c>
      <c r="N14" s="15" t="str">
        <f t="shared" si="2"/>
        <v>00:50.36</v>
      </c>
      <c r="O14" s="15" t="str">
        <f aca="true" t="shared" si="9" ref="O14:O26">+TEXT(N14,"mm:ss.00")</f>
        <v>00:50.36</v>
      </c>
      <c r="P14" s="15" t="str">
        <f t="shared" si="4"/>
        <v>00:50.36</v>
      </c>
      <c r="R14" s="15">
        <f t="shared" si="5"/>
        <v>0.0005844703703703705</v>
      </c>
      <c r="S14" s="15">
        <f>IF(L14="M",R14*1.0058399,R14)</f>
        <v>0.0005878836188862964</v>
      </c>
      <c r="T14" s="15" t="str">
        <f t="shared" si="7"/>
        <v>00:50.79</v>
      </c>
      <c r="U14" s="15" t="str">
        <f t="shared" si="8"/>
        <v>00:50.79</v>
      </c>
      <c r="V14" s="13" t="s">
        <v>267</v>
      </c>
    </row>
    <row r="15" spans="3:23" ht="12.75">
      <c r="C15" s="13" t="s">
        <v>545</v>
      </c>
      <c r="D15" s="13" t="str">
        <f t="shared" si="0"/>
        <v> 00:50.42</v>
      </c>
      <c r="E15" s="13" t="s">
        <v>264</v>
      </c>
      <c r="G15" s="13" t="s">
        <v>335</v>
      </c>
      <c r="I15" s="13" t="s">
        <v>335</v>
      </c>
      <c r="J15" s="13" t="s">
        <v>2192</v>
      </c>
      <c r="K15" s="13" t="s">
        <v>82</v>
      </c>
      <c r="L15" s="13" t="s">
        <v>267</v>
      </c>
      <c r="M15" s="15" t="str">
        <f t="shared" si="1"/>
        <v>00:50.42</v>
      </c>
      <c r="N15" s="15" t="str">
        <f t="shared" si="2"/>
        <v>00:50.42</v>
      </c>
      <c r="O15" s="15" t="str">
        <f t="shared" si="3"/>
        <v>00:50.42</v>
      </c>
      <c r="P15" s="15" t="str">
        <f t="shared" si="4"/>
        <v>00:50.42</v>
      </c>
      <c r="R15" s="15">
        <f t="shared" si="5"/>
        <v>0.0005851648148148149</v>
      </c>
      <c r="S15" s="15">
        <f>IF(L15="M",R15*1.0058399,R15)</f>
        <v>0.0005885821188168519</v>
      </c>
      <c r="T15" s="15" t="str">
        <f t="shared" si="7"/>
        <v>00:50.85</v>
      </c>
      <c r="U15" s="15" t="str">
        <f t="shared" si="8"/>
        <v>00:50.85</v>
      </c>
      <c r="V15" s="13" t="s">
        <v>267</v>
      </c>
      <c r="W15" s="15"/>
    </row>
    <row r="16" spans="3:22" ht="12.75">
      <c r="C16" s="13" t="s">
        <v>546</v>
      </c>
      <c r="D16" s="13" t="str">
        <f t="shared" si="0"/>
        <v> 00:50.42</v>
      </c>
      <c r="E16" s="13" t="s">
        <v>264</v>
      </c>
      <c r="G16" s="13" t="s">
        <v>332</v>
      </c>
      <c r="I16" s="13" t="s">
        <v>332</v>
      </c>
      <c r="J16" s="13" t="s">
        <v>2295</v>
      </c>
      <c r="K16" s="13" t="s">
        <v>82</v>
      </c>
      <c r="L16" s="13" t="s">
        <v>267</v>
      </c>
      <c r="M16" s="15" t="str">
        <f t="shared" si="1"/>
        <v>00:50.42</v>
      </c>
      <c r="N16" s="15" t="str">
        <f t="shared" si="2"/>
        <v>00:50.42</v>
      </c>
      <c r="O16" s="15" t="str">
        <f t="shared" si="3"/>
        <v>00:50.42</v>
      </c>
      <c r="P16" s="15" t="str">
        <f t="shared" si="4"/>
        <v>00:50.42</v>
      </c>
      <c r="R16" s="15">
        <f t="shared" si="5"/>
        <v>0.0005851648148148149</v>
      </c>
      <c r="S16" s="15">
        <f>IF(L16="M",R16*1.0058399,R16)</f>
        <v>0.0005885821188168519</v>
      </c>
      <c r="T16" s="15" t="str">
        <f t="shared" si="7"/>
        <v>00:50.85</v>
      </c>
      <c r="U16" s="15" t="str">
        <f t="shared" si="8"/>
        <v>00:50.85</v>
      </c>
      <c r="V16" s="13" t="s">
        <v>267</v>
      </c>
    </row>
    <row r="17" spans="3:23" ht="12.75">
      <c r="C17" s="13" t="s">
        <v>547</v>
      </c>
      <c r="D17" s="13" t="str">
        <f t="shared" si="0"/>
        <v> 00:50.59</v>
      </c>
      <c r="E17" s="13" t="s">
        <v>264</v>
      </c>
      <c r="G17" s="13" t="s">
        <v>367</v>
      </c>
      <c r="I17" s="13" t="s">
        <v>367</v>
      </c>
      <c r="J17" s="13" t="s">
        <v>1483</v>
      </c>
      <c r="K17" s="13" t="s">
        <v>1513</v>
      </c>
      <c r="L17" s="13" t="s">
        <v>267</v>
      </c>
      <c r="M17" s="15" t="str">
        <f t="shared" si="1"/>
        <v>00:50.59</v>
      </c>
      <c r="N17" s="15" t="str">
        <f t="shared" si="2"/>
        <v>00:50.59</v>
      </c>
      <c r="O17" s="15" t="str">
        <f t="shared" si="3"/>
        <v>00:50.59</v>
      </c>
      <c r="P17" s="15" t="str">
        <f t="shared" si="4"/>
        <v>00:50.59</v>
      </c>
      <c r="R17" s="15">
        <f t="shared" si="5"/>
        <v>0.0005871324074074075</v>
      </c>
      <c r="S17" s="15">
        <f t="shared" si="6"/>
        <v>0.000590561201953426</v>
      </c>
      <c r="T17" s="15" t="str">
        <f>+TEXT(S17,"mm:ss.00")</f>
        <v>00:51.02</v>
      </c>
      <c r="U17" s="15" t="str">
        <f t="shared" si="8"/>
        <v>00:51.02</v>
      </c>
      <c r="V17" s="13" t="s">
        <v>267</v>
      </c>
      <c r="W17" s="15"/>
    </row>
    <row r="18" spans="3:22" ht="12.75">
      <c r="C18" s="13" t="s">
        <v>548</v>
      </c>
      <c r="D18" s="13" t="str">
        <f>IF(V18="Y",IF(L18="Y"," "&amp;U18,"-"&amp;U18),IF(L18="M"," "&amp;P18,"-"&amp;P18))</f>
        <v> 00:50.63</v>
      </c>
      <c r="E18" s="13" t="s">
        <v>264</v>
      </c>
      <c r="G18" s="13" t="s">
        <v>475</v>
      </c>
      <c r="I18" s="13" t="s">
        <v>475</v>
      </c>
      <c r="J18" s="13" t="s">
        <v>2260</v>
      </c>
      <c r="K18" s="13" t="s">
        <v>2297</v>
      </c>
      <c r="L18" s="13" t="s">
        <v>267</v>
      </c>
      <c r="M18" s="15" t="str">
        <f>IF(E18="F",K18,K18+0.0000016)</f>
        <v>00:50.63</v>
      </c>
      <c r="N18" s="15" t="str">
        <f>IF(L18="Y",M18*0.9942,M18)</f>
        <v>00:50.63</v>
      </c>
      <c r="O18" s="15" t="str">
        <f t="shared" si="9"/>
        <v>00:50.63</v>
      </c>
      <c r="P18" s="15" t="str">
        <f>IF(E18="F",O18,O18&amp;" f")</f>
        <v>00:50.63</v>
      </c>
      <c r="R18" s="15">
        <f>IF(E18="F",K18+0.0000016)</f>
        <v>0.0005875953703703703</v>
      </c>
      <c r="S18" s="15">
        <f>IF(L18="M",R18*1.0058399,R18)</f>
        <v>0.0005910268685737962</v>
      </c>
      <c r="T18" s="15" t="str">
        <f t="shared" si="7"/>
        <v>00:51.06</v>
      </c>
      <c r="U18" s="15" t="str">
        <f>IF(E18="F",T18,T18&amp;" f")</f>
        <v>00:51.06</v>
      </c>
      <c r="V18" s="13" t="s">
        <v>267</v>
      </c>
    </row>
    <row r="19" spans="3:22" ht="12.75">
      <c r="C19" s="13" t="s">
        <v>549</v>
      </c>
      <c r="D19" s="13" t="str">
        <f>IF(V19="Y",IF(L19="Y"," "&amp;U19,"-"&amp;U19),IF(L19="M"," "&amp;P19,"-"&amp;P19))</f>
        <v> 00:50.65</v>
      </c>
      <c r="E19" s="13" t="s">
        <v>264</v>
      </c>
      <c r="G19" s="13" t="s">
        <v>337</v>
      </c>
      <c r="I19" s="13" t="s">
        <v>337</v>
      </c>
      <c r="J19" s="13" t="s">
        <v>1680</v>
      </c>
      <c r="K19" s="13" t="s">
        <v>1679</v>
      </c>
      <c r="L19" s="13" t="s">
        <v>267</v>
      </c>
      <c r="M19" s="15" t="str">
        <f>IF(E19="F",K19,K19+0.0000016)</f>
        <v>00:50.65</v>
      </c>
      <c r="N19" s="15" t="str">
        <f>IF(L19="Y",M19*0.9942,M19)</f>
        <v>00:50.65</v>
      </c>
      <c r="O19" s="15" t="str">
        <f t="shared" si="3"/>
        <v>00:50.65</v>
      </c>
      <c r="P19" s="15" t="str">
        <f>IF(E19="F",O19,O19&amp;" f")</f>
        <v>00:50.65</v>
      </c>
      <c r="R19" s="15">
        <f>IF(E19="F",K19+0.0000016)</f>
        <v>0.0005878268518518518</v>
      </c>
      <c r="S19" s="15">
        <f>IF(L19="M",R19*1.0058399,R19)</f>
        <v>0.0005912597018839814</v>
      </c>
      <c r="T19" s="15" t="str">
        <f t="shared" si="7"/>
        <v>00:51.08</v>
      </c>
      <c r="U19" s="15" t="str">
        <f>IF(E19="F",T19,T19&amp;" f")</f>
        <v>00:51.08</v>
      </c>
      <c r="V19" s="13" t="s">
        <v>267</v>
      </c>
    </row>
    <row r="20" spans="3:23" ht="12.75">
      <c r="C20" s="13" t="s">
        <v>550</v>
      </c>
      <c r="D20" s="13" t="str">
        <f t="shared" si="0"/>
        <v> 00:50.78</v>
      </c>
      <c r="E20" s="13" t="s">
        <v>264</v>
      </c>
      <c r="G20" s="13" t="s">
        <v>344</v>
      </c>
      <c r="I20" s="13" t="s">
        <v>344</v>
      </c>
      <c r="J20" s="13" t="s">
        <v>1304</v>
      </c>
      <c r="K20" s="13" t="s">
        <v>1887</v>
      </c>
      <c r="L20" s="13" t="s">
        <v>267</v>
      </c>
      <c r="M20" s="15" t="str">
        <f t="shared" si="1"/>
        <v>00:50.78</v>
      </c>
      <c r="N20" s="15" t="str">
        <f t="shared" si="2"/>
        <v>00:50.78</v>
      </c>
      <c r="O20" s="15" t="str">
        <f t="shared" si="9"/>
        <v>00:50.78</v>
      </c>
      <c r="P20" s="15" t="str">
        <f t="shared" si="4"/>
        <v>00:50.78</v>
      </c>
      <c r="R20" s="15">
        <f t="shared" si="5"/>
        <v>0.0005893314814814815</v>
      </c>
      <c r="S20" s="15">
        <f t="shared" si="6"/>
        <v>0.0005927731184001853</v>
      </c>
      <c r="T20" s="15" t="str">
        <f aca="true" t="shared" si="10" ref="T20:T26">+TEXT(S20,"mm:ss.00")</f>
        <v>00:51.22</v>
      </c>
      <c r="U20" s="15" t="str">
        <f t="shared" si="8"/>
        <v>00:51.22</v>
      </c>
      <c r="V20" s="13" t="s">
        <v>267</v>
      </c>
      <c r="W20" s="15"/>
    </row>
    <row r="21" spans="3:22" ht="12.75">
      <c r="C21" s="13" t="s">
        <v>551</v>
      </c>
      <c r="D21" s="13" t="str">
        <f t="shared" si="0"/>
        <v> 00:51.05</v>
      </c>
      <c r="E21" s="13" t="s">
        <v>264</v>
      </c>
      <c r="G21" s="13" t="s">
        <v>339</v>
      </c>
      <c r="I21" s="13" t="s">
        <v>339</v>
      </c>
      <c r="J21" s="13" t="s">
        <v>2280</v>
      </c>
      <c r="K21" s="13" t="s">
        <v>2296</v>
      </c>
      <c r="L21" s="13" t="s">
        <v>267</v>
      </c>
      <c r="M21" s="15" t="str">
        <f>IF(E21="F",K21,K21+0.0000016)</f>
        <v>00:51.05</v>
      </c>
      <c r="N21" s="15" t="str">
        <f>IF(L21="Y",M21*0.9942,M21)</f>
        <v>00:51.05</v>
      </c>
      <c r="O21" s="15" t="str">
        <f t="shared" si="3"/>
        <v>00:51.05</v>
      </c>
      <c r="P21" s="15" t="str">
        <f>IF(E21="F",O21,O21&amp;" f")</f>
        <v>00:51.05</v>
      </c>
      <c r="R21" s="15">
        <f>IF(E21="F",K21+0.0000016)</f>
        <v>0.0005924564814814815</v>
      </c>
      <c r="S21" s="15">
        <f>IF(L21="M",R21*1.0058399,R21)</f>
        <v>0.0005959163680876853</v>
      </c>
      <c r="T21" s="15" t="str">
        <f t="shared" si="7"/>
        <v>00:51.49</v>
      </c>
      <c r="U21" s="15" t="str">
        <f>IF(E21="F",T21,T21&amp;" f")</f>
        <v>00:51.49</v>
      </c>
      <c r="V21" s="13" t="s">
        <v>267</v>
      </c>
    </row>
    <row r="22" spans="3:22" ht="12.75">
      <c r="C22" s="13" t="s">
        <v>554</v>
      </c>
      <c r="D22" s="13" t="str">
        <f>IF(V22="Y",IF(L22="Y"," "&amp;U22,"-"&amp;U22),IF(L22="M"," "&amp;P22,"-"&amp;P22))</f>
        <v> 00:51.19</v>
      </c>
      <c r="E22" s="13" t="s">
        <v>264</v>
      </c>
      <c r="G22" s="13" t="s">
        <v>325</v>
      </c>
      <c r="I22" s="13" t="s">
        <v>325</v>
      </c>
      <c r="J22" s="13" t="s">
        <v>1682</v>
      </c>
      <c r="K22" s="13" t="s">
        <v>1681</v>
      </c>
      <c r="L22" s="13" t="s">
        <v>267</v>
      </c>
      <c r="M22" s="15" t="str">
        <f t="shared" si="1"/>
        <v>00:51.19</v>
      </c>
      <c r="N22" s="15" t="str">
        <f t="shared" si="2"/>
        <v>00:51.19</v>
      </c>
      <c r="O22" s="15" t="str">
        <f t="shared" si="3"/>
        <v>00:51.19</v>
      </c>
      <c r="P22" s="15" t="str">
        <f t="shared" si="4"/>
        <v>00:51.19</v>
      </c>
      <c r="R22" s="15">
        <f t="shared" si="5"/>
        <v>0.0005940768518518519</v>
      </c>
      <c r="S22" s="15">
        <f t="shared" si="6"/>
        <v>0.0005975462012589815</v>
      </c>
      <c r="T22" s="15" t="str">
        <f t="shared" si="10"/>
        <v>00:51.63</v>
      </c>
      <c r="U22" s="15" t="str">
        <f t="shared" si="8"/>
        <v>00:51.63</v>
      </c>
      <c r="V22" s="13" t="s">
        <v>267</v>
      </c>
    </row>
    <row r="23" spans="3:22" ht="12.75">
      <c r="C23" s="13" t="s">
        <v>555</v>
      </c>
      <c r="D23" s="13" t="str">
        <f>IF(V23="Y",IF(L23="Y"," "&amp;U23,"-"&amp;U23),IF(L23="M"," "&amp;P23,"-"&amp;P23))</f>
        <v> 00:51.49</v>
      </c>
      <c r="E23" s="13" t="s">
        <v>264</v>
      </c>
      <c r="G23" s="13" t="s">
        <v>444</v>
      </c>
      <c r="I23" s="13" t="s">
        <v>444</v>
      </c>
      <c r="J23" s="13" t="s">
        <v>1683</v>
      </c>
      <c r="K23" s="13" t="s">
        <v>1684</v>
      </c>
      <c r="L23" s="13" t="s">
        <v>267</v>
      </c>
      <c r="M23" s="15" t="str">
        <f>IF(E23="F",K23,K23+0.0000016)</f>
        <v>00:51.49</v>
      </c>
      <c r="N23" s="15" t="str">
        <f>IF(L23="Y",M23*0.9942,M23)</f>
        <v>00:51.49</v>
      </c>
      <c r="O23" s="15" t="str">
        <f t="shared" si="9"/>
        <v>00:51.49</v>
      </c>
      <c r="P23" s="15" t="str">
        <f>IF(E23="F",O23,O23&amp;" f")</f>
        <v>00:51.49</v>
      </c>
      <c r="R23" s="15">
        <f>IF(E23="F",K23+0.0000016)</f>
        <v>0.0005975490740740742</v>
      </c>
      <c r="S23" s="15">
        <f>IF(L23="M",R23*1.0058399,R23)</f>
        <v>0.0006010387009117594</v>
      </c>
      <c r="T23" s="15" t="str">
        <f t="shared" si="10"/>
        <v>00:51.93</v>
      </c>
      <c r="U23" s="15" t="str">
        <f>IF(E23="F",T23,T23&amp;" f")</f>
        <v>00:51.93</v>
      </c>
      <c r="V23" s="13" t="s">
        <v>267</v>
      </c>
    </row>
    <row r="24" spans="3:22" ht="12.75">
      <c r="C24" s="13" t="s">
        <v>1536</v>
      </c>
      <c r="D24" s="13" t="str">
        <f>IF(V24="Y",IF(L24="Y"," "&amp;U24,"-"&amp;U24),IF(L24="M"," "&amp;P24,"-"&amp;P24))</f>
        <v> 00:51.64</v>
      </c>
      <c r="E24" s="13" t="s">
        <v>264</v>
      </c>
      <c r="G24" s="13" t="s">
        <v>320</v>
      </c>
      <c r="I24" s="13" t="s">
        <v>320</v>
      </c>
      <c r="J24" s="13" t="s">
        <v>2263</v>
      </c>
      <c r="K24" s="13" t="s">
        <v>2298</v>
      </c>
      <c r="L24" s="13" t="s">
        <v>267</v>
      </c>
      <c r="M24" s="15" t="str">
        <f>IF(E24="F",K24,K24+0.0000016)</f>
        <v>00:51.64</v>
      </c>
      <c r="N24" s="15" t="str">
        <f>IF(L24="Y",M24*0.9942,M24)</f>
        <v>00:51.64</v>
      </c>
      <c r="O24" s="15" t="str">
        <f t="shared" si="9"/>
        <v>00:51.64</v>
      </c>
      <c r="P24" s="15" t="str">
        <f>IF(E24="F",O24,O24&amp;" f")</f>
        <v>00:51.64</v>
      </c>
      <c r="R24" s="15">
        <f>IF(E24="F",K24+0.0000016)</f>
        <v>0.0005992851851851852</v>
      </c>
      <c r="S24" s="15">
        <f>IF(L24="M",R24*1.0058399,R24)</f>
        <v>0.0006027849507381481</v>
      </c>
      <c r="T24" s="15" t="str">
        <f t="shared" si="10"/>
        <v>00:52.08</v>
      </c>
      <c r="U24" s="15" t="str">
        <f>IF(E24="F",T24,T24&amp;" f")</f>
        <v>00:52.08</v>
      </c>
      <c r="V24" s="13" t="s">
        <v>267</v>
      </c>
    </row>
    <row r="25" spans="3:23" ht="12.75">
      <c r="C25" s="13" t="s">
        <v>1537</v>
      </c>
      <c r="D25" s="13" t="str">
        <f t="shared" si="0"/>
        <v> 00:51.74 f</v>
      </c>
      <c r="G25" s="13" t="s">
        <v>352</v>
      </c>
      <c r="I25" s="13" t="s">
        <v>352</v>
      </c>
      <c r="J25" s="13" t="s">
        <v>1130</v>
      </c>
      <c r="K25" s="13" t="s">
        <v>1761</v>
      </c>
      <c r="L25" s="13" t="s">
        <v>267</v>
      </c>
      <c r="M25" s="15">
        <f t="shared" si="1"/>
        <v>0.0005988222222222222</v>
      </c>
      <c r="N25" s="15">
        <f t="shared" si="2"/>
        <v>0.0005988222222222222</v>
      </c>
      <c r="O25" s="15" t="str">
        <f>+TEXT(N25,"mm:ss.00")</f>
        <v>00:51.74</v>
      </c>
      <c r="P25" s="15" t="str">
        <f t="shared" si="4"/>
        <v>00:51.74 f</v>
      </c>
      <c r="R25" s="15" t="b">
        <f t="shared" si="5"/>
        <v>0</v>
      </c>
      <c r="S25" s="15">
        <f t="shared" si="6"/>
        <v>0</v>
      </c>
      <c r="T25" s="15" t="str">
        <f t="shared" si="10"/>
        <v>00:00.00</v>
      </c>
      <c r="U25" s="15" t="str">
        <f t="shared" si="8"/>
        <v>00:00.00 f</v>
      </c>
      <c r="V25" s="13" t="s">
        <v>267</v>
      </c>
      <c r="W25" s="15" t="s">
        <v>223</v>
      </c>
    </row>
    <row r="26" spans="3:22" ht="12.75">
      <c r="C26" s="13" t="s">
        <v>1552</v>
      </c>
      <c r="D26" s="13" t="str">
        <f t="shared" si="0"/>
        <v> 00:51.93</v>
      </c>
      <c r="E26" s="13" t="s">
        <v>264</v>
      </c>
      <c r="G26" s="13" t="s">
        <v>402</v>
      </c>
      <c r="I26" s="13" t="s">
        <v>402</v>
      </c>
      <c r="J26" s="13" t="s">
        <v>2300</v>
      </c>
      <c r="K26" s="13" t="s">
        <v>2299</v>
      </c>
      <c r="L26" s="13" t="s">
        <v>267</v>
      </c>
      <c r="M26" s="15" t="str">
        <f t="shared" si="1"/>
        <v>00:51.93</v>
      </c>
      <c r="N26" s="15" t="str">
        <f t="shared" si="2"/>
        <v>00:51.93</v>
      </c>
      <c r="O26" s="15" t="str">
        <f t="shared" si="9"/>
        <v>00:51.93</v>
      </c>
      <c r="P26" s="15" t="str">
        <f t="shared" si="4"/>
        <v>00:51.93</v>
      </c>
      <c r="R26" s="15">
        <f t="shared" si="5"/>
        <v>0.0006026416666666668</v>
      </c>
      <c r="S26" s="15">
        <f t="shared" si="6"/>
        <v>0.0006061610337358334</v>
      </c>
      <c r="T26" s="15" t="str">
        <f t="shared" si="10"/>
        <v>00:52.37</v>
      </c>
      <c r="U26" s="15" t="str">
        <f t="shared" si="8"/>
        <v>00:52.37</v>
      </c>
      <c r="V26" s="13" t="s">
        <v>267</v>
      </c>
    </row>
    <row r="28" spans="1:22" ht="12.75">
      <c r="A28" s="13" t="s">
        <v>520</v>
      </c>
      <c r="B28" s="14">
        <v>10</v>
      </c>
      <c r="C28" s="13" t="s">
        <v>533</v>
      </c>
      <c r="D28" s="13" t="str">
        <f aca="true" t="shared" si="11" ref="D28:D50">IF(V28="Y",IF(L28="Y"," "&amp;U28,"-"&amp;U28),IF(L28="M"," "&amp;P28,"-"&amp;P28))</f>
        <v> 04:49.93</v>
      </c>
      <c r="E28" s="13" t="s">
        <v>264</v>
      </c>
      <c r="G28" s="13" t="s">
        <v>274</v>
      </c>
      <c r="H28" s="13">
        <v>12</v>
      </c>
      <c r="I28" s="13" t="s">
        <v>334</v>
      </c>
      <c r="J28" s="13" t="s">
        <v>198</v>
      </c>
      <c r="K28" s="13" t="s">
        <v>197</v>
      </c>
      <c r="L28" s="13" t="s">
        <v>267</v>
      </c>
      <c r="M28" s="15" t="str">
        <f aca="true" t="shared" si="12" ref="M28:M50">IF(E28="F",K28,K28+0.0000016)</f>
        <v>04:49.93</v>
      </c>
      <c r="N28" s="15" t="str">
        <f aca="true" t="shared" si="13" ref="N28:N50">IF(L28="Y",M28*0.9942,M28)</f>
        <v>04:49.93</v>
      </c>
      <c r="O28" s="15" t="str">
        <f aca="true" t="shared" si="14" ref="O28:O52">+TEXT(N28,"mm:ss.00")</f>
        <v>04:49.93</v>
      </c>
      <c r="P28" s="15" t="str">
        <f aca="true" t="shared" si="15" ref="P28:P50">IF(E28="F",O28,O28&amp;" f")</f>
        <v>04:49.93</v>
      </c>
      <c r="R28" s="15">
        <f aca="true" t="shared" si="16" ref="R28:R50">IF(E28="F",K28+0.0000016)</f>
        <v>0.0033572712962962963</v>
      </c>
      <c r="S28" s="15">
        <f aca="true" t="shared" si="17" ref="S28:S50">IF(L28="M",R28*1.0058399,R28)</f>
        <v>0.003376877424939537</v>
      </c>
      <c r="T28" s="15" t="str">
        <f aca="true" t="shared" si="18" ref="T28:T52">+TEXT(S28,"mm:ss.00")</f>
        <v>04:51.76</v>
      </c>
      <c r="U28" s="15" t="str">
        <f aca="true" t="shared" si="19" ref="U28:U50">IF(E28="F",T28,T28&amp;" f")</f>
        <v>04:51.76</v>
      </c>
      <c r="V28" s="13" t="s">
        <v>267</v>
      </c>
    </row>
    <row r="29" spans="2:22" ht="12.75">
      <c r="B29" s="14">
        <v>8</v>
      </c>
      <c r="C29" s="13" t="s">
        <v>534</v>
      </c>
      <c r="D29" s="13" t="str">
        <f t="shared" si="11"/>
        <v> 04:51.47</v>
      </c>
      <c r="E29" s="13" t="s">
        <v>264</v>
      </c>
      <c r="G29" s="13" t="s">
        <v>2206</v>
      </c>
      <c r="H29" s="13">
        <v>10</v>
      </c>
      <c r="I29" s="13" t="s">
        <v>337</v>
      </c>
      <c r="J29" s="13" t="s">
        <v>642</v>
      </c>
      <c r="K29" s="13" t="s">
        <v>641</v>
      </c>
      <c r="L29" s="13" t="s">
        <v>267</v>
      </c>
      <c r="M29" s="15" t="str">
        <f t="shared" si="12"/>
        <v>04:51.47</v>
      </c>
      <c r="N29" s="15" t="str">
        <f t="shared" si="13"/>
        <v>04:51.47</v>
      </c>
      <c r="O29" s="15" t="str">
        <f t="shared" si="14"/>
        <v>04:51.47</v>
      </c>
      <c r="P29" s="15" t="str">
        <f t="shared" si="15"/>
        <v>04:51.47</v>
      </c>
      <c r="R29" s="15">
        <f t="shared" si="16"/>
        <v>0.0033750953703703705</v>
      </c>
      <c r="S29" s="15">
        <f t="shared" si="17"/>
        <v>0.0033948055898237964</v>
      </c>
      <c r="T29" s="15" t="str">
        <f t="shared" si="18"/>
        <v>04:53.31</v>
      </c>
      <c r="U29" s="15" t="str">
        <f t="shared" si="19"/>
        <v>04:53.31</v>
      </c>
      <c r="V29" s="13" t="s">
        <v>267</v>
      </c>
    </row>
    <row r="30" spans="2:22" ht="12.75">
      <c r="B30" s="14">
        <v>6</v>
      </c>
      <c r="C30" s="13" t="s">
        <v>535</v>
      </c>
      <c r="D30" s="13" t="str">
        <f t="shared" si="11"/>
        <v> 04:56.39</v>
      </c>
      <c r="E30" s="13" t="s">
        <v>264</v>
      </c>
      <c r="G30" s="13" t="s">
        <v>1566</v>
      </c>
      <c r="H30" s="13" t="s">
        <v>542</v>
      </c>
      <c r="I30" s="13" t="s">
        <v>344</v>
      </c>
      <c r="J30" s="13" t="s">
        <v>644</v>
      </c>
      <c r="K30" s="13" t="s">
        <v>643</v>
      </c>
      <c r="L30" s="13" t="s">
        <v>267</v>
      </c>
      <c r="M30" s="15" t="str">
        <f t="shared" si="12"/>
        <v>04:56.39</v>
      </c>
      <c r="N30" s="15" t="str">
        <f t="shared" si="13"/>
        <v>04:56.39</v>
      </c>
      <c r="O30" s="15" t="str">
        <f t="shared" si="14"/>
        <v>04:56.39</v>
      </c>
      <c r="P30" s="15" t="str">
        <f t="shared" si="15"/>
        <v>04:56.39</v>
      </c>
      <c r="R30" s="15">
        <f t="shared" si="16"/>
        <v>0.003432039814814815</v>
      </c>
      <c r="S30" s="15">
        <f t="shared" si="17"/>
        <v>0.003452082584129352</v>
      </c>
      <c r="T30" s="15" t="str">
        <f t="shared" si="18"/>
        <v>04:58.26</v>
      </c>
      <c r="U30" s="15" t="str">
        <f t="shared" si="19"/>
        <v>04:58.26</v>
      </c>
      <c r="V30" s="13" t="s">
        <v>267</v>
      </c>
    </row>
    <row r="31" spans="2:22" ht="12.75">
      <c r="B31" s="14">
        <v>4</v>
      </c>
      <c r="C31" s="13" t="s">
        <v>536</v>
      </c>
      <c r="D31" s="13" t="str">
        <f t="shared" si="11"/>
        <v> 04:57.13</v>
      </c>
      <c r="E31" s="13" t="s">
        <v>264</v>
      </c>
      <c r="G31" s="13" t="s">
        <v>442</v>
      </c>
      <c r="H31" s="13">
        <v>12</v>
      </c>
      <c r="I31" s="13" t="s">
        <v>440</v>
      </c>
      <c r="J31" s="13" t="s">
        <v>1488</v>
      </c>
      <c r="K31" s="13" t="s">
        <v>1508</v>
      </c>
      <c r="L31" s="13" t="s">
        <v>267</v>
      </c>
      <c r="M31" s="15" t="str">
        <f t="shared" si="12"/>
        <v>04:57.13</v>
      </c>
      <c r="N31" s="15" t="str">
        <f t="shared" si="13"/>
        <v>04:57.13</v>
      </c>
      <c r="O31" s="15" t="str">
        <f t="shared" si="14"/>
        <v>04:57.13</v>
      </c>
      <c r="P31" s="15" t="str">
        <f t="shared" si="15"/>
        <v>04:57.13</v>
      </c>
      <c r="R31" s="15">
        <f t="shared" si="16"/>
        <v>0.00344060462962963</v>
      </c>
      <c r="S31" s="15">
        <f t="shared" si="17"/>
        <v>0.003460697416606204</v>
      </c>
      <c r="T31" s="15" t="str">
        <f t="shared" si="18"/>
        <v>04:59.00</v>
      </c>
      <c r="U31" s="15" t="str">
        <f t="shared" si="19"/>
        <v>04:59.00</v>
      </c>
      <c r="V31" s="13" t="s">
        <v>267</v>
      </c>
    </row>
    <row r="32" spans="2:22" ht="12.75">
      <c r="B32" s="14">
        <v>2</v>
      </c>
      <c r="C32" s="13" t="s">
        <v>537</v>
      </c>
      <c r="D32" s="13" t="str">
        <f t="shared" si="11"/>
        <v> 04:57.60</v>
      </c>
      <c r="E32" s="13" t="s">
        <v>264</v>
      </c>
      <c r="G32" s="13" t="s">
        <v>314</v>
      </c>
      <c r="H32" s="13">
        <v>11</v>
      </c>
      <c r="I32" s="13" t="s">
        <v>367</v>
      </c>
      <c r="J32" s="13" t="s">
        <v>2188</v>
      </c>
      <c r="K32" s="13" t="s">
        <v>94</v>
      </c>
      <c r="L32" s="13" t="s">
        <v>267</v>
      </c>
      <c r="M32" s="15" t="str">
        <f t="shared" si="12"/>
        <v>04:57.60</v>
      </c>
      <c r="N32" s="15" t="str">
        <f t="shared" si="13"/>
        <v>04:57.60</v>
      </c>
      <c r="O32" s="15" t="str">
        <f t="shared" si="14"/>
        <v>04:57.60</v>
      </c>
      <c r="P32" s="15" t="str">
        <f t="shared" si="15"/>
        <v>04:57.60</v>
      </c>
      <c r="R32" s="15">
        <f t="shared" si="16"/>
        <v>0.0034460444444444445</v>
      </c>
      <c r="S32" s="15">
        <f t="shared" si="17"/>
        <v>0.0034661689993955554</v>
      </c>
      <c r="T32" s="15" t="str">
        <f t="shared" si="18"/>
        <v>04:59.48</v>
      </c>
      <c r="U32" s="15" t="str">
        <f t="shared" si="19"/>
        <v>04:59.48</v>
      </c>
      <c r="V32" s="13" t="s">
        <v>267</v>
      </c>
    </row>
    <row r="33" spans="2:23" ht="12.75">
      <c r="B33" s="14">
        <v>1</v>
      </c>
      <c r="C33" s="13" t="s">
        <v>538</v>
      </c>
      <c r="D33" s="13" t="str">
        <f t="shared" si="11"/>
        <v> 04:59.34</v>
      </c>
      <c r="E33" s="13" t="s">
        <v>264</v>
      </c>
      <c r="G33" s="13" t="s">
        <v>432</v>
      </c>
      <c r="H33" s="13">
        <v>10</v>
      </c>
      <c r="I33" s="13" t="s">
        <v>334</v>
      </c>
      <c r="J33" s="13" t="s">
        <v>1788</v>
      </c>
      <c r="K33" s="13" t="s">
        <v>1618</v>
      </c>
      <c r="L33" s="13" t="s">
        <v>267</v>
      </c>
      <c r="M33" s="15" t="str">
        <f t="shared" si="12"/>
        <v>04:59.34</v>
      </c>
      <c r="N33" s="15" t="str">
        <f t="shared" si="13"/>
        <v>04:59.34</v>
      </c>
      <c r="O33" s="15" t="str">
        <f t="shared" si="14"/>
        <v>04:59.34</v>
      </c>
      <c r="P33" s="15" t="str">
        <f t="shared" si="15"/>
        <v>04:59.34</v>
      </c>
      <c r="R33" s="15">
        <f t="shared" si="16"/>
        <v>0.0034661833333333334</v>
      </c>
      <c r="S33" s="15">
        <f t="shared" si="17"/>
        <v>0.0034864254973816667</v>
      </c>
      <c r="T33" s="15" t="str">
        <f t="shared" si="18"/>
        <v>05:01.23</v>
      </c>
      <c r="U33" s="15" t="str">
        <f t="shared" si="19"/>
        <v>05:01.23</v>
      </c>
      <c r="V33" s="13" t="s">
        <v>267</v>
      </c>
      <c r="W33" s="15"/>
    </row>
    <row r="34" spans="3:22" ht="12.75">
      <c r="C34" s="13" t="s">
        <v>539</v>
      </c>
      <c r="D34" s="13" t="str">
        <f t="shared" si="11"/>
        <v> 04:59.35</v>
      </c>
      <c r="E34" s="13" t="s">
        <v>264</v>
      </c>
      <c r="G34" s="13" t="s">
        <v>397</v>
      </c>
      <c r="H34" s="13">
        <v>12</v>
      </c>
      <c r="I34" s="13" t="s">
        <v>398</v>
      </c>
      <c r="J34" s="13" t="s">
        <v>200</v>
      </c>
      <c r="K34" s="13" t="s">
        <v>199</v>
      </c>
      <c r="L34" s="13" t="s">
        <v>267</v>
      </c>
      <c r="M34" s="15" t="str">
        <f t="shared" si="12"/>
        <v>04:59.35</v>
      </c>
      <c r="N34" s="15" t="str">
        <f t="shared" si="13"/>
        <v>04:59.35</v>
      </c>
      <c r="O34" s="15" t="str">
        <f t="shared" si="14"/>
        <v>04:59.35</v>
      </c>
      <c r="P34" s="15" t="str">
        <f t="shared" si="15"/>
        <v>04:59.35</v>
      </c>
      <c r="R34" s="15">
        <f t="shared" si="16"/>
        <v>0.0034662990740740745</v>
      </c>
      <c r="S34" s="15">
        <f t="shared" si="17"/>
        <v>0.0034865419140367596</v>
      </c>
      <c r="T34" s="15" t="str">
        <f t="shared" si="18"/>
        <v>05:01.24</v>
      </c>
      <c r="U34" s="15" t="str">
        <f t="shared" si="19"/>
        <v>05:01.24</v>
      </c>
      <c r="V34" s="13" t="s">
        <v>267</v>
      </c>
    </row>
    <row r="35" spans="3:22" ht="12.75">
      <c r="C35" s="13" t="s">
        <v>540</v>
      </c>
      <c r="D35" s="13" t="str">
        <f t="shared" si="11"/>
        <v> 04:59.72</v>
      </c>
      <c r="E35" s="13" t="s">
        <v>264</v>
      </c>
      <c r="G35" s="13" t="s">
        <v>1444</v>
      </c>
      <c r="H35" s="13" t="s">
        <v>275</v>
      </c>
      <c r="I35" s="13" t="s">
        <v>265</v>
      </c>
      <c r="J35" s="13" t="s">
        <v>660</v>
      </c>
      <c r="K35" s="13" t="s">
        <v>659</v>
      </c>
      <c r="L35" s="13" t="s">
        <v>267</v>
      </c>
      <c r="M35" s="15" t="str">
        <f t="shared" si="12"/>
        <v>04:59.72</v>
      </c>
      <c r="N35" s="15" t="str">
        <f t="shared" si="13"/>
        <v>04:59.72</v>
      </c>
      <c r="O35" s="15" t="str">
        <f t="shared" si="14"/>
        <v>04:59.72</v>
      </c>
      <c r="P35" s="15" t="str">
        <f t="shared" si="15"/>
        <v>04:59.72</v>
      </c>
      <c r="R35" s="15">
        <f t="shared" si="16"/>
        <v>0.0034705814814814813</v>
      </c>
      <c r="S35" s="15">
        <f t="shared" si="17"/>
        <v>0.003490849330275185</v>
      </c>
      <c r="T35" s="15" t="str">
        <f t="shared" si="18"/>
        <v>05:01.61</v>
      </c>
      <c r="U35" s="15" t="str">
        <f t="shared" si="19"/>
        <v>05:01.61</v>
      </c>
      <c r="V35" s="13" t="s">
        <v>267</v>
      </c>
    </row>
    <row r="36" spans="3:23" ht="12.75">
      <c r="C36" s="13" t="s">
        <v>541</v>
      </c>
      <c r="D36" s="13" t="str">
        <f t="shared" si="11"/>
        <v> 05:06.23</v>
      </c>
      <c r="E36" s="13" t="s">
        <v>264</v>
      </c>
      <c r="G36" s="13" t="s">
        <v>441</v>
      </c>
      <c r="H36" s="13">
        <v>10</v>
      </c>
      <c r="I36" s="13" t="s">
        <v>341</v>
      </c>
      <c r="J36" s="13" t="s">
        <v>2189</v>
      </c>
      <c r="K36" s="13" t="s">
        <v>95</v>
      </c>
      <c r="L36" s="13" t="s">
        <v>267</v>
      </c>
      <c r="M36" s="15" t="str">
        <f t="shared" si="12"/>
        <v>05:06.23</v>
      </c>
      <c r="N36" s="15" t="str">
        <f t="shared" si="13"/>
        <v>05:06.23</v>
      </c>
      <c r="O36" s="15" t="str">
        <f t="shared" si="14"/>
        <v>05:06.23</v>
      </c>
      <c r="P36" s="15" t="str">
        <f t="shared" si="15"/>
        <v>05:06.23</v>
      </c>
      <c r="R36" s="15">
        <f t="shared" si="16"/>
        <v>0.0035459287037037037</v>
      </c>
      <c r="S36" s="15">
        <f t="shared" si="17"/>
        <v>0.003566636572740463</v>
      </c>
      <c r="T36" s="15" t="str">
        <f t="shared" si="18"/>
        <v>05:08.16</v>
      </c>
      <c r="U36" s="15" t="str">
        <f t="shared" si="19"/>
        <v>05:08.16</v>
      </c>
      <c r="V36" s="13" t="s">
        <v>267</v>
      </c>
      <c r="W36" s="15"/>
    </row>
    <row r="37" spans="3:23" ht="12.75">
      <c r="C37" s="13" t="s">
        <v>542</v>
      </c>
      <c r="D37" s="13" t="str">
        <f t="shared" si="11"/>
        <v> 05:06.67</v>
      </c>
      <c r="E37" s="13" t="s">
        <v>264</v>
      </c>
      <c r="G37" s="13" t="s">
        <v>374</v>
      </c>
      <c r="H37" s="13">
        <v>11</v>
      </c>
      <c r="I37" s="13" t="s">
        <v>346</v>
      </c>
      <c r="J37" s="13" t="s">
        <v>88</v>
      </c>
      <c r="K37" s="13" t="s">
        <v>96</v>
      </c>
      <c r="L37" s="13" t="s">
        <v>267</v>
      </c>
      <c r="M37" s="15" t="str">
        <f t="shared" si="12"/>
        <v>05:06.67</v>
      </c>
      <c r="N37" s="15" t="str">
        <f t="shared" si="13"/>
        <v>05:06.67</v>
      </c>
      <c r="O37" s="15" t="str">
        <f t="shared" si="14"/>
        <v>05:06.67</v>
      </c>
      <c r="P37" s="15" t="str">
        <f t="shared" si="15"/>
        <v>05:06.67</v>
      </c>
      <c r="R37" s="15">
        <f t="shared" si="16"/>
        <v>0.0035510212962962967</v>
      </c>
      <c r="S37" s="15">
        <f t="shared" si="17"/>
        <v>0.0035717589055645374</v>
      </c>
      <c r="T37" s="15" t="str">
        <f t="shared" si="18"/>
        <v>05:08.60</v>
      </c>
      <c r="U37" s="15" t="str">
        <f t="shared" si="19"/>
        <v>05:08.60</v>
      </c>
      <c r="V37" s="13" t="s">
        <v>267</v>
      </c>
      <c r="W37" s="15"/>
    </row>
    <row r="38" spans="3:23" ht="12.75">
      <c r="C38" s="13" t="s">
        <v>543</v>
      </c>
      <c r="D38" s="13" t="str">
        <f t="shared" si="11"/>
        <v> 05:07.30</v>
      </c>
      <c r="E38" s="13" t="s">
        <v>264</v>
      </c>
      <c r="G38" s="13" t="s">
        <v>407</v>
      </c>
      <c r="H38" s="13">
        <v>10</v>
      </c>
      <c r="I38" s="13" t="s">
        <v>265</v>
      </c>
      <c r="J38" s="13" t="s">
        <v>1940</v>
      </c>
      <c r="K38" s="13" t="s">
        <v>1942</v>
      </c>
      <c r="L38" s="13" t="s">
        <v>267</v>
      </c>
      <c r="M38" s="15" t="str">
        <f t="shared" si="12"/>
        <v>05:07.30</v>
      </c>
      <c r="N38" s="15" t="str">
        <f t="shared" si="13"/>
        <v>05:07.30</v>
      </c>
      <c r="O38" s="15" t="str">
        <f t="shared" si="14"/>
        <v>05:07.30</v>
      </c>
      <c r="P38" s="15" t="str">
        <f t="shared" si="15"/>
        <v>05:07.30</v>
      </c>
      <c r="R38" s="15">
        <f t="shared" si="16"/>
        <v>0.0035583129629629634</v>
      </c>
      <c r="S38" s="15">
        <f t="shared" si="17"/>
        <v>0.003579093154835371</v>
      </c>
      <c r="T38" s="15" t="str">
        <f t="shared" si="18"/>
        <v>05:09.23</v>
      </c>
      <c r="U38" s="15" t="str">
        <f t="shared" si="19"/>
        <v>05:09.23</v>
      </c>
      <c r="V38" s="13" t="s">
        <v>267</v>
      </c>
      <c r="W38" s="15"/>
    </row>
    <row r="39" spans="3:23" ht="12.75">
      <c r="C39" s="13" t="s">
        <v>275</v>
      </c>
      <c r="D39" s="13" t="str">
        <f>IF(V39="Y",IF(L39="Y"," "&amp;U39,"-"&amp;U39),IF(L39="M"," "&amp;P39,"-"&amp;P39))</f>
        <v> 05:11.78</v>
      </c>
      <c r="E39" s="13" t="s">
        <v>264</v>
      </c>
      <c r="G39" s="13" t="s">
        <v>2003</v>
      </c>
      <c r="H39" s="13" t="s">
        <v>275</v>
      </c>
      <c r="I39" s="13" t="s">
        <v>1875</v>
      </c>
      <c r="J39" s="13" t="s">
        <v>1796</v>
      </c>
      <c r="K39" s="13" t="s">
        <v>1620</v>
      </c>
      <c r="L39" s="13" t="s">
        <v>267</v>
      </c>
      <c r="M39" s="15" t="str">
        <f>IF(E39="F",K39,K39+0.0000016)</f>
        <v>05:11.78</v>
      </c>
      <c r="N39" s="15" t="str">
        <f>IF(L39="Y",M39*0.9942,M39)</f>
        <v>05:11.78</v>
      </c>
      <c r="O39" s="15" t="str">
        <f t="shared" si="14"/>
        <v>05:11.78</v>
      </c>
      <c r="P39" s="15" t="str">
        <f>IF(E39="F",O39,O39&amp;" f")</f>
        <v>05:11.78</v>
      </c>
      <c r="R39" s="15">
        <f>IF(E39="F",K39+0.0000016)</f>
        <v>0.003610164814814815</v>
      </c>
      <c r="S39" s="15">
        <f>IF(L39="M",R39*1.0058399,R39)</f>
        <v>0.003631247816316852</v>
      </c>
      <c r="T39" s="15" t="str">
        <f t="shared" si="18"/>
        <v>05:13.74</v>
      </c>
      <c r="U39" s="15" t="str">
        <f>IF(E39="F",T39,T39&amp;" f")</f>
        <v>05:13.74</v>
      </c>
      <c r="V39" s="13" t="s">
        <v>267</v>
      </c>
      <c r="W39" s="15"/>
    </row>
    <row r="40" spans="3:23" ht="12.75">
      <c r="C40" s="13" t="s">
        <v>544</v>
      </c>
      <c r="D40" s="13" t="str">
        <f t="shared" si="11"/>
        <v> 05:12.17</v>
      </c>
      <c r="E40" s="13" t="s">
        <v>264</v>
      </c>
      <c r="G40" s="13" t="s">
        <v>1743</v>
      </c>
      <c r="H40" s="13" t="s">
        <v>541</v>
      </c>
      <c r="I40" s="13" t="s">
        <v>415</v>
      </c>
      <c r="J40" s="13" t="s">
        <v>1687</v>
      </c>
      <c r="K40" s="13" t="s">
        <v>1691</v>
      </c>
      <c r="L40" s="13" t="s">
        <v>267</v>
      </c>
      <c r="M40" s="15" t="str">
        <f t="shared" si="12"/>
        <v>05:12.17</v>
      </c>
      <c r="N40" s="15" t="str">
        <f t="shared" si="13"/>
        <v>05:12.17</v>
      </c>
      <c r="O40" s="15" t="str">
        <f t="shared" si="14"/>
        <v>05:12.17</v>
      </c>
      <c r="P40" s="15" t="str">
        <f t="shared" si="15"/>
        <v>05:12.17</v>
      </c>
      <c r="R40" s="15">
        <f t="shared" si="16"/>
        <v>0.003614678703703704</v>
      </c>
      <c r="S40" s="15">
        <f t="shared" si="17"/>
        <v>0.0036357880658654633</v>
      </c>
      <c r="T40" s="15" t="str">
        <f t="shared" si="18"/>
        <v>05:14.13</v>
      </c>
      <c r="U40" s="15" t="str">
        <f t="shared" si="19"/>
        <v>05:14.13</v>
      </c>
      <c r="V40" s="13" t="s">
        <v>267</v>
      </c>
      <c r="W40" s="15"/>
    </row>
    <row r="41" spans="3:23" ht="12.75">
      <c r="C41" s="13" t="s">
        <v>545</v>
      </c>
      <c r="D41" s="13" t="str">
        <f t="shared" si="11"/>
        <v>-05:12.65</v>
      </c>
      <c r="E41" s="13" t="s">
        <v>264</v>
      </c>
      <c r="G41" s="13" t="s">
        <v>329</v>
      </c>
      <c r="H41" s="13">
        <v>12</v>
      </c>
      <c r="I41" s="13" t="s">
        <v>352</v>
      </c>
      <c r="J41" s="13" t="s">
        <v>1446</v>
      </c>
      <c r="K41" s="13" t="s">
        <v>1445</v>
      </c>
      <c r="L41" s="13" t="s">
        <v>266</v>
      </c>
      <c r="M41" s="15" t="str">
        <f t="shared" si="12"/>
        <v>05:14.47</v>
      </c>
      <c r="N41" s="15">
        <f t="shared" si="13"/>
        <v>0.0036185888194444444</v>
      </c>
      <c r="O41" s="15" t="str">
        <f t="shared" si="14"/>
        <v>05:12.65</v>
      </c>
      <c r="P41" s="15" t="str">
        <f t="shared" si="15"/>
        <v>05:12.65</v>
      </c>
      <c r="R41" s="15">
        <f t="shared" si="16"/>
        <v>0.0036412990740740743</v>
      </c>
      <c r="S41" s="15">
        <f t="shared" si="17"/>
        <v>0.0036412990740740743</v>
      </c>
      <c r="T41" s="15" t="str">
        <f t="shared" si="18"/>
        <v>05:14.61</v>
      </c>
      <c r="U41" s="15" t="str">
        <f t="shared" si="19"/>
        <v>05:14.61</v>
      </c>
      <c r="V41" s="13" t="s">
        <v>267</v>
      </c>
      <c r="W41" s="15"/>
    </row>
    <row r="42" spans="3:23" ht="12.75">
      <c r="C42" s="13" t="s">
        <v>546</v>
      </c>
      <c r="D42" s="13" t="str">
        <f t="shared" si="11"/>
        <v> 05:12.82</v>
      </c>
      <c r="E42" s="13" t="s">
        <v>264</v>
      </c>
      <c r="G42" s="13" t="s">
        <v>615</v>
      </c>
      <c r="H42" s="13" t="s">
        <v>541</v>
      </c>
      <c r="I42" s="13" t="s">
        <v>325</v>
      </c>
      <c r="J42" s="13" t="s">
        <v>1937</v>
      </c>
      <c r="K42" s="13" t="s">
        <v>1936</v>
      </c>
      <c r="L42" s="13" t="s">
        <v>267</v>
      </c>
      <c r="M42" s="15" t="str">
        <f t="shared" si="12"/>
        <v>05:12.82</v>
      </c>
      <c r="N42" s="15" t="str">
        <f t="shared" si="13"/>
        <v>05:12.82</v>
      </c>
      <c r="O42" s="15" t="str">
        <f t="shared" si="14"/>
        <v>05:12.82</v>
      </c>
      <c r="P42" s="15" t="str">
        <f t="shared" si="15"/>
        <v>05:12.82</v>
      </c>
      <c r="R42" s="15">
        <f t="shared" si="16"/>
        <v>0.003622201851851852</v>
      </c>
      <c r="S42" s="15">
        <f t="shared" si="17"/>
        <v>0.0036433551484464817</v>
      </c>
      <c r="T42" s="15" t="str">
        <f t="shared" si="18"/>
        <v>05:14.79</v>
      </c>
      <c r="U42" s="15" t="str">
        <f t="shared" si="19"/>
        <v>05:14.79</v>
      </c>
      <c r="V42" s="13" t="s">
        <v>267</v>
      </c>
      <c r="W42" s="15"/>
    </row>
    <row r="43" spans="3:23" ht="12.75">
      <c r="C43" s="13" t="s">
        <v>547</v>
      </c>
      <c r="D43" s="13" t="str">
        <f t="shared" si="11"/>
        <v> 05:12.98</v>
      </c>
      <c r="E43" s="13" t="s">
        <v>264</v>
      </c>
      <c r="G43" s="13" t="s">
        <v>616</v>
      </c>
      <c r="H43" s="13" t="s">
        <v>542</v>
      </c>
      <c r="I43" s="13" t="s">
        <v>347</v>
      </c>
      <c r="J43" s="13" t="s">
        <v>1798</v>
      </c>
      <c r="K43" s="13" t="s">
        <v>1621</v>
      </c>
      <c r="L43" s="13" t="s">
        <v>267</v>
      </c>
      <c r="M43" s="15" t="str">
        <f t="shared" si="12"/>
        <v>05:12.98</v>
      </c>
      <c r="N43" s="15" t="str">
        <f t="shared" si="13"/>
        <v>05:12.98</v>
      </c>
      <c r="O43" s="15" t="str">
        <f t="shared" si="14"/>
        <v>05:12.98</v>
      </c>
      <c r="P43" s="15" t="str">
        <f t="shared" si="15"/>
        <v>05:12.98</v>
      </c>
      <c r="R43" s="15">
        <f t="shared" si="16"/>
        <v>0.0036240537037037037</v>
      </c>
      <c r="S43" s="15">
        <f t="shared" si="17"/>
        <v>0.003645217814927963</v>
      </c>
      <c r="T43" s="15" t="str">
        <f t="shared" si="18"/>
        <v>05:14.95</v>
      </c>
      <c r="U43" s="15" t="str">
        <f t="shared" si="19"/>
        <v>05:14.95</v>
      </c>
      <c r="V43" s="13" t="s">
        <v>267</v>
      </c>
      <c r="W43" s="15"/>
    </row>
    <row r="44" spans="3:23" ht="12.75">
      <c r="C44" s="13" t="s">
        <v>548</v>
      </c>
      <c r="D44" s="13" t="str">
        <f t="shared" si="11"/>
        <v>-05:13.26</v>
      </c>
      <c r="E44" s="13" t="s">
        <v>264</v>
      </c>
      <c r="G44" s="13" t="s">
        <v>1242</v>
      </c>
      <c r="H44" s="13" t="s">
        <v>275</v>
      </c>
      <c r="I44" s="13" t="s">
        <v>325</v>
      </c>
      <c r="J44" s="13" t="s">
        <v>1244</v>
      </c>
      <c r="K44" s="13" t="s">
        <v>1243</v>
      </c>
      <c r="L44" s="13" t="s">
        <v>266</v>
      </c>
      <c r="M44" s="15" t="str">
        <f t="shared" si="12"/>
        <v>05:15.09</v>
      </c>
      <c r="N44" s="15">
        <f t="shared" si="13"/>
        <v>0.0036257231250000003</v>
      </c>
      <c r="O44" s="15" t="str">
        <f t="shared" si="14"/>
        <v>05:13.26</v>
      </c>
      <c r="P44" s="15" t="str">
        <f t="shared" si="15"/>
        <v>05:13.26</v>
      </c>
      <c r="R44" s="15">
        <f t="shared" si="16"/>
        <v>0.0036484750000000004</v>
      </c>
      <c r="S44" s="15">
        <f t="shared" si="17"/>
        <v>0.0036484750000000004</v>
      </c>
      <c r="T44" s="15" t="str">
        <f t="shared" si="18"/>
        <v>05:15.23</v>
      </c>
      <c r="U44" s="15" t="str">
        <f t="shared" si="19"/>
        <v>05:15.23</v>
      </c>
      <c r="V44" s="13" t="s">
        <v>267</v>
      </c>
      <c r="W44" s="15"/>
    </row>
    <row r="45" spans="3:23" ht="12.75">
      <c r="C45" s="13" t="s">
        <v>549</v>
      </c>
      <c r="D45" s="13" t="str">
        <f>IF(V45="Y",IF(L45="Y"," "&amp;U45,"-"&amp;U45),IF(L45="M"," "&amp;P45,"-"&amp;P45))</f>
        <v> 05:15.41</v>
      </c>
      <c r="E45" s="13" t="s">
        <v>264</v>
      </c>
      <c r="G45" s="13" t="s">
        <v>224</v>
      </c>
      <c r="H45" s="13" t="s">
        <v>541</v>
      </c>
      <c r="I45" s="13" t="s">
        <v>331</v>
      </c>
      <c r="J45" s="13" t="s">
        <v>205</v>
      </c>
      <c r="K45" s="13" t="s">
        <v>225</v>
      </c>
      <c r="L45" s="13" t="s">
        <v>267</v>
      </c>
      <c r="M45" s="15" t="str">
        <f>IF(E45="F",K45,K45+0.0000016)</f>
        <v>05:15.41</v>
      </c>
      <c r="N45" s="15" t="str">
        <f>IF(L45="Y",M45*0.9942,M45)</f>
        <v>05:15.41</v>
      </c>
      <c r="O45" s="15" t="str">
        <f t="shared" si="14"/>
        <v>05:15.41</v>
      </c>
      <c r="P45" s="15" t="str">
        <f>IF(E45="F",O45,O45&amp;" f")</f>
        <v>05:15.41</v>
      </c>
      <c r="R45" s="15">
        <f>IF(E45="F",K45+0.0000016)</f>
        <v>0.003652178703703704</v>
      </c>
      <c r="S45" s="15">
        <f>IF(L45="M",R45*1.0058399,R45)</f>
        <v>0.0036735070621154633</v>
      </c>
      <c r="T45" s="15" t="str">
        <f t="shared" si="18"/>
        <v>05:17.39</v>
      </c>
      <c r="U45" s="15" t="str">
        <f>IF(E45="F",T45,T45&amp;" f")</f>
        <v>05:17.39</v>
      </c>
      <c r="V45" s="13" t="s">
        <v>267</v>
      </c>
      <c r="W45" s="15"/>
    </row>
    <row r="46" spans="3:23" ht="12.75">
      <c r="C46" s="13" t="s">
        <v>550</v>
      </c>
      <c r="D46" s="13" t="str">
        <f t="shared" si="11"/>
        <v> 05:15.71</v>
      </c>
      <c r="E46" s="13" t="s">
        <v>264</v>
      </c>
      <c r="G46" s="13" t="s">
        <v>1591</v>
      </c>
      <c r="H46" s="13" t="s">
        <v>542</v>
      </c>
      <c r="I46" s="13" t="s">
        <v>354</v>
      </c>
      <c r="J46" s="13" t="s">
        <v>2028</v>
      </c>
      <c r="K46" s="13" t="s">
        <v>2056</v>
      </c>
      <c r="L46" s="13" t="s">
        <v>267</v>
      </c>
      <c r="M46" s="15" t="str">
        <f t="shared" si="12"/>
        <v>05:15.71</v>
      </c>
      <c r="N46" s="15" t="str">
        <f t="shared" si="13"/>
        <v>05:15.71</v>
      </c>
      <c r="O46" s="15" t="str">
        <f t="shared" si="14"/>
        <v>05:15.71</v>
      </c>
      <c r="P46" s="15" t="str">
        <f t="shared" si="15"/>
        <v>05:15.71</v>
      </c>
      <c r="R46" s="15">
        <f t="shared" si="16"/>
        <v>0.0036556509259259265</v>
      </c>
      <c r="S46" s="15">
        <f t="shared" si="17"/>
        <v>0.0036769995617682415</v>
      </c>
      <c r="T46" s="15" t="str">
        <f t="shared" si="18"/>
        <v>05:17.69</v>
      </c>
      <c r="U46" s="15" t="str">
        <f t="shared" si="19"/>
        <v>05:17.69</v>
      </c>
      <c r="V46" s="13" t="s">
        <v>267</v>
      </c>
      <c r="W46" s="15"/>
    </row>
    <row r="47" spans="3:23" ht="12.75">
      <c r="C47" s="13" t="s">
        <v>551</v>
      </c>
      <c r="D47" s="13" t="str">
        <f>IF(V47="Y",IF(L47="Y"," "&amp;U47,"-"&amp;U47),IF(L47="M"," "&amp;P47,"-"&amp;P47))</f>
        <v> 05:16.28</v>
      </c>
      <c r="E47" s="13" t="s">
        <v>264</v>
      </c>
      <c r="G47" s="13" t="s">
        <v>1622</v>
      </c>
      <c r="H47" s="13" t="s">
        <v>275</v>
      </c>
      <c r="I47" s="13" t="s">
        <v>332</v>
      </c>
      <c r="J47" s="13" t="s">
        <v>1825</v>
      </c>
      <c r="K47" s="13" t="s">
        <v>1623</v>
      </c>
      <c r="L47" s="13" t="s">
        <v>267</v>
      </c>
      <c r="M47" s="15" t="str">
        <f>IF(E47="F",K47,K47+0.0000016)</f>
        <v>05:16.28</v>
      </c>
      <c r="N47" s="15" t="str">
        <f>IF(L47="Y",M47*0.9942,M47)</f>
        <v>05:16.28</v>
      </c>
      <c r="O47" s="15" t="str">
        <f t="shared" si="14"/>
        <v>05:16.28</v>
      </c>
      <c r="P47" s="15" t="str">
        <f>IF(E47="F",O47,O47&amp;" f")</f>
        <v>05:16.28</v>
      </c>
      <c r="R47" s="15">
        <f>IF(E47="F",K47+0.0000016)</f>
        <v>0.0036622481481481486</v>
      </c>
      <c r="S47" s="15">
        <f>IF(L47="M",R47*1.0058399,R47)</f>
        <v>0.003683635311108519</v>
      </c>
      <c r="T47" s="15" t="str">
        <f t="shared" si="18"/>
        <v>05:18.27</v>
      </c>
      <c r="U47" s="15" t="str">
        <f>IF(E47="F",T47,T47&amp;" f")</f>
        <v>05:18.27</v>
      </c>
      <c r="V47" s="13" t="s">
        <v>267</v>
      </c>
      <c r="W47" s="15"/>
    </row>
    <row r="48" spans="3:23" ht="12.75">
      <c r="C48" s="13" t="s">
        <v>554</v>
      </c>
      <c r="D48" s="13" t="str">
        <f t="shared" si="11"/>
        <v> 05:16.81</v>
      </c>
      <c r="E48" s="13" t="s">
        <v>264</v>
      </c>
      <c r="G48" s="13" t="s">
        <v>2004</v>
      </c>
      <c r="H48" s="13" t="s">
        <v>542</v>
      </c>
      <c r="I48" s="13" t="s">
        <v>1875</v>
      </c>
      <c r="J48" s="13" t="s">
        <v>2216</v>
      </c>
      <c r="K48" s="13" t="s">
        <v>2301</v>
      </c>
      <c r="L48" s="13" t="s">
        <v>267</v>
      </c>
      <c r="M48" s="15" t="str">
        <f t="shared" si="12"/>
        <v>05:16.81</v>
      </c>
      <c r="N48" s="15" t="str">
        <f t="shared" si="13"/>
        <v>05:16.81</v>
      </c>
      <c r="O48" s="15" t="str">
        <f t="shared" si="14"/>
        <v>05:16.81</v>
      </c>
      <c r="P48" s="15" t="str">
        <f t="shared" si="15"/>
        <v>05:16.81</v>
      </c>
      <c r="R48" s="15">
        <f t="shared" si="16"/>
        <v>0.0036683824074074073</v>
      </c>
      <c r="S48" s="15">
        <f t="shared" si="17"/>
        <v>0.003689805393828426</v>
      </c>
      <c r="T48" s="15" t="str">
        <f t="shared" si="18"/>
        <v>05:18.80</v>
      </c>
      <c r="U48" s="15" t="str">
        <f t="shared" si="19"/>
        <v>05:18.80</v>
      </c>
      <c r="V48" s="13" t="s">
        <v>267</v>
      </c>
      <c r="W48" s="15"/>
    </row>
    <row r="49" spans="3:23" ht="12.75">
      <c r="C49" s="13" t="s">
        <v>555</v>
      </c>
      <c r="D49" s="13" t="str">
        <f t="shared" si="11"/>
        <v> 05:17.87</v>
      </c>
      <c r="E49" s="13" t="s">
        <v>264</v>
      </c>
      <c r="G49" s="13" t="s">
        <v>494</v>
      </c>
      <c r="H49" s="13" t="s">
        <v>542</v>
      </c>
      <c r="I49" s="13" t="s">
        <v>265</v>
      </c>
      <c r="J49" s="13" t="s">
        <v>2021</v>
      </c>
      <c r="K49" s="13" t="s">
        <v>2058</v>
      </c>
      <c r="L49" s="13" t="s">
        <v>267</v>
      </c>
      <c r="M49" s="15" t="str">
        <f t="shared" si="12"/>
        <v>05:17.87</v>
      </c>
      <c r="N49" s="15" t="str">
        <f t="shared" si="13"/>
        <v>05:17.87</v>
      </c>
      <c r="O49" s="15" t="str">
        <f t="shared" si="14"/>
        <v>05:17.87</v>
      </c>
      <c r="P49" s="15" t="str">
        <f t="shared" si="15"/>
        <v>05:17.87</v>
      </c>
      <c r="R49" s="15">
        <f t="shared" si="16"/>
        <v>0.003680650925925926</v>
      </c>
      <c r="S49" s="15">
        <f t="shared" si="17"/>
        <v>0.0037021455592682407</v>
      </c>
      <c r="T49" s="15" t="str">
        <f t="shared" si="18"/>
        <v>05:19.87</v>
      </c>
      <c r="U49" s="15" t="str">
        <f t="shared" si="19"/>
        <v>05:19.87</v>
      </c>
      <c r="V49" s="13" t="s">
        <v>267</v>
      </c>
      <c r="W49" s="15"/>
    </row>
    <row r="50" spans="3:23" ht="12.75">
      <c r="C50" s="13" t="s">
        <v>1536</v>
      </c>
      <c r="D50" s="13" t="str">
        <f t="shared" si="11"/>
        <v> 05:18.09</v>
      </c>
      <c r="E50" s="13" t="s">
        <v>264</v>
      </c>
      <c r="G50" s="13" t="s">
        <v>1277</v>
      </c>
      <c r="H50" s="13" t="s">
        <v>542</v>
      </c>
      <c r="I50" s="13" t="s">
        <v>265</v>
      </c>
      <c r="J50" s="13" t="s">
        <v>1939</v>
      </c>
      <c r="K50" s="13" t="s">
        <v>1938</v>
      </c>
      <c r="L50" s="13" t="s">
        <v>267</v>
      </c>
      <c r="M50" s="15" t="str">
        <f t="shared" si="12"/>
        <v>05:18.09</v>
      </c>
      <c r="N50" s="15" t="str">
        <f t="shared" si="13"/>
        <v>05:18.09</v>
      </c>
      <c r="O50" s="15" t="str">
        <f t="shared" si="14"/>
        <v>05:18.09</v>
      </c>
      <c r="P50" s="15" t="str">
        <f t="shared" si="15"/>
        <v>05:18.09</v>
      </c>
      <c r="R50" s="15">
        <f t="shared" si="16"/>
        <v>0.003683197222222222</v>
      </c>
      <c r="S50" s="15">
        <f t="shared" si="17"/>
        <v>0.0037047067256802775</v>
      </c>
      <c r="T50" s="15" t="str">
        <f t="shared" si="18"/>
        <v>05:20.09</v>
      </c>
      <c r="U50" s="15" t="str">
        <f t="shared" si="19"/>
        <v>05:20.09</v>
      </c>
      <c r="V50" s="13" t="s">
        <v>267</v>
      </c>
      <c r="W50" s="15"/>
    </row>
    <row r="51" spans="3:23" ht="12.75">
      <c r="C51" s="13" t="s">
        <v>1537</v>
      </c>
      <c r="D51" s="13" t="str">
        <f>IF(V51="Y",IF(L51="Y"," "&amp;U51,"-"&amp;U51),IF(L51="M"," "&amp;P51,"-"&amp;P51))</f>
        <v> 05:18.45</v>
      </c>
      <c r="E51" s="13" t="s">
        <v>264</v>
      </c>
      <c r="G51" s="13" t="s">
        <v>1928</v>
      </c>
      <c r="H51" s="13" t="s">
        <v>275</v>
      </c>
      <c r="I51" s="13" t="s">
        <v>265</v>
      </c>
      <c r="J51" s="13" t="s">
        <v>2022</v>
      </c>
      <c r="K51" s="13" t="s">
        <v>2059</v>
      </c>
      <c r="L51" s="13" t="s">
        <v>267</v>
      </c>
      <c r="M51" s="15" t="str">
        <f>IF(E51="F",K51,K51+0.0000016)</f>
        <v>05:18.45</v>
      </c>
      <c r="N51" s="15" t="str">
        <f>IF(L51="Y",M51*0.9942,M51)</f>
        <v>05:18.45</v>
      </c>
      <c r="O51" s="15" t="str">
        <f t="shared" si="14"/>
        <v>05:18.45</v>
      </c>
      <c r="P51" s="15" t="str">
        <f>IF(E51="F",O51,O51&amp;" f")</f>
        <v>05:18.45</v>
      </c>
      <c r="R51" s="15">
        <f>IF(E51="F",K51+0.0000016)</f>
        <v>0.003687363888888889</v>
      </c>
      <c r="S51" s="15">
        <f>IF(L51="M",R51*1.0058399,R51)</f>
        <v>0.0037088977252636114</v>
      </c>
      <c r="T51" s="15" t="str">
        <f t="shared" si="18"/>
        <v>05:20.45</v>
      </c>
      <c r="U51" s="15" t="str">
        <f>IF(E51="F",T51,T51&amp;" f")</f>
        <v>05:20.45</v>
      </c>
      <c r="V51" s="13" t="s">
        <v>267</v>
      </c>
      <c r="W51" s="15"/>
    </row>
    <row r="52" spans="3:23" ht="12.75">
      <c r="C52" s="13" t="s">
        <v>1552</v>
      </c>
      <c r="D52" s="13" t="str">
        <f>IF(V52="Y",IF(L52="Y"," "&amp;U52,"-"&amp;U52),IF(L52="M"," "&amp;P52,"-"&amp;P52))</f>
        <v> 05:19.05</v>
      </c>
      <c r="E52" s="13" t="s">
        <v>264</v>
      </c>
      <c r="G52" s="13" t="s">
        <v>226</v>
      </c>
      <c r="H52" s="13" t="s">
        <v>275</v>
      </c>
      <c r="I52" s="13" t="s">
        <v>384</v>
      </c>
      <c r="J52" s="13" t="s">
        <v>208</v>
      </c>
      <c r="K52" s="13" t="s">
        <v>227</v>
      </c>
      <c r="L52" s="13" t="s">
        <v>267</v>
      </c>
      <c r="M52" s="15" t="str">
        <f>IF(E52="F",K52,K52+0.0000016)</f>
        <v>05:19.05</v>
      </c>
      <c r="N52" s="15" t="str">
        <f>IF(L52="Y",M52*0.9942,M52)</f>
        <v>05:19.05</v>
      </c>
      <c r="O52" s="15" t="str">
        <f t="shared" si="14"/>
        <v>05:19.05</v>
      </c>
      <c r="P52" s="15" t="str">
        <f>IF(E52="F",O52,O52&amp;" f")</f>
        <v>05:19.05</v>
      </c>
      <c r="R52" s="15">
        <f>IF(E52="F",K52+0.0000016)</f>
        <v>0.003694308333333333</v>
      </c>
      <c r="S52" s="15">
        <f>IF(L52="M",R52*1.0058399,R52)</f>
        <v>0.0037158827245691666</v>
      </c>
      <c r="T52" s="15" t="str">
        <f t="shared" si="18"/>
        <v>05:21.05</v>
      </c>
      <c r="U52" s="15" t="str">
        <f>IF(E52="F",T52,T52&amp;" f")</f>
        <v>05:21.05</v>
      </c>
      <c r="V52" s="13" t="s">
        <v>267</v>
      </c>
      <c r="W52" s="15"/>
    </row>
    <row r="54" spans="1:23" ht="12.75">
      <c r="A54" s="13" t="s">
        <v>505</v>
      </c>
      <c r="B54" s="14">
        <v>10</v>
      </c>
      <c r="C54" s="13" t="s">
        <v>533</v>
      </c>
      <c r="D54" s="13" t="str">
        <f>IF(V54="Y",IF(L54="Y"," "&amp;U54,"-"&amp;U54),IF(L54="M"," "&amp;P54,"-"&amp;P54))</f>
        <v> 00:14.42</v>
      </c>
      <c r="E54" s="13" t="s">
        <v>264</v>
      </c>
      <c r="G54" s="13" t="s">
        <v>379</v>
      </c>
      <c r="H54" s="13">
        <v>10</v>
      </c>
      <c r="I54" s="13" t="s">
        <v>323</v>
      </c>
      <c r="J54" s="13" t="s">
        <v>1782</v>
      </c>
      <c r="K54" s="13" t="s">
        <v>1624</v>
      </c>
      <c r="L54" s="13" t="s">
        <v>267</v>
      </c>
      <c r="M54" s="15" t="str">
        <f aca="true" t="shared" si="20" ref="M54:M78">IF(E54="F",K54,K54+0.0000028)</f>
        <v>00:14.42</v>
      </c>
      <c r="N54" s="15" t="str">
        <f>IF(L54="Y",M54*0.9942,M54)</f>
        <v>00:14.42</v>
      </c>
      <c r="O54" s="15" t="str">
        <f aca="true" t="shared" si="21" ref="O54:O87">+TEXT(N54,"mm:ss.00")</f>
        <v>00:14.42</v>
      </c>
      <c r="P54" s="15" t="str">
        <f aca="true" t="shared" si="22" ref="P54:P78">IF(E54="F",O54,O54&amp;" f")</f>
        <v>00:14.42</v>
      </c>
      <c r="R54" s="15">
        <f aca="true" t="shared" si="23" ref="R54:R78">IF(E54="F",K54+0.0000028)</f>
        <v>0.00016969814814814813</v>
      </c>
      <c r="S54" s="15">
        <f>IF(L54="M",R54*1.0058399,R54)</f>
        <v>0.0001706891683635185</v>
      </c>
      <c r="T54" s="15" t="str">
        <f aca="true" t="shared" si="24" ref="T54:T87">+TEXT(S54,"mm:ss.00")</f>
        <v>00:14.75</v>
      </c>
      <c r="U54" s="15" t="str">
        <f aca="true" t="shared" si="25" ref="U54:U78">IF(E54="F",T54,T54&amp;" f")</f>
        <v>00:14.75</v>
      </c>
      <c r="V54" s="16" t="s">
        <v>267</v>
      </c>
      <c r="W54" s="15"/>
    </row>
    <row r="55" spans="2:23" ht="12.75">
      <c r="B55" s="14">
        <v>8</v>
      </c>
      <c r="C55" s="13" t="s">
        <v>534</v>
      </c>
      <c r="D55" s="13" t="str">
        <f>IF(V55="Y",IF(L55="Y"," "&amp;U55,"-"&amp;U55),IF(L55="M"," "&amp;P55,"-"&amp;P55))</f>
        <v> 00:14.51</v>
      </c>
      <c r="E55" s="13" t="s">
        <v>264</v>
      </c>
      <c r="G55" s="13" t="s">
        <v>385</v>
      </c>
      <c r="H55" s="13" t="s">
        <v>275</v>
      </c>
      <c r="I55" s="13" t="s">
        <v>386</v>
      </c>
      <c r="J55" s="13" t="s">
        <v>1784</v>
      </c>
      <c r="K55" s="13" t="s">
        <v>1625</v>
      </c>
      <c r="L55" s="13" t="s">
        <v>267</v>
      </c>
      <c r="M55" s="15" t="str">
        <f t="shared" si="20"/>
        <v>00:14.51</v>
      </c>
      <c r="N55" s="15" t="str">
        <f>IF(L55="Y",M55*0.9942,M55)</f>
        <v>00:14.51</v>
      </c>
      <c r="O55" s="15" t="str">
        <f t="shared" si="21"/>
        <v>00:14.51</v>
      </c>
      <c r="P55" s="15" t="str">
        <f t="shared" si="22"/>
        <v>00:14.51</v>
      </c>
      <c r="R55" s="15">
        <f t="shared" si="23"/>
        <v>0.0001707398148148148</v>
      </c>
      <c r="S55" s="15">
        <f>IF(L55="M",R55*1.0058399,R55)</f>
        <v>0.00017173691825935183</v>
      </c>
      <c r="T55" s="15" t="str">
        <f>+TEXT(S55,"mm:ss.00")</f>
        <v>00:14.84</v>
      </c>
      <c r="U55" s="15" t="str">
        <f t="shared" si="25"/>
        <v>00:14.84</v>
      </c>
      <c r="V55" s="16" t="s">
        <v>267</v>
      </c>
      <c r="W55" s="15"/>
    </row>
    <row r="56" spans="2:23" ht="12.75">
      <c r="B56" s="14">
        <v>6</v>
      </c>
      <c r="C56" s="13" t="s">
        <v>535</v>
      </c>
      <c r="D56" s="13" t="str">
        <f>IF(V56="Y",IF(L56="Y"," "&amp;U56,"-"&amp;U56),IF(L56="M"," "&amp;P56,"-"&amp;P56))</f>
        <v> 00:15.01</v>
      </c>
      <c r="E56" s="13" t="s">
        <v>264</v>
      </c>
      <c r="G56" s="13" t="s">
        <v>462</v>
      </c>
      <c r="H56" s="13">
        <v>11</v>
      </c>
      <c r="I56" s="13" t="s">
        <v>413</v>
      </c>
      <c r="J56" s="13" t="s">
        <v>2211</v>
      </c>
      <c r="K56" s="13" t="s">
        <v>2302</v>
      </c>
      <c r="L56" s="13" t="s">
        <v>267</v>
      </c>
      <c r="M56" s="15" t="str">
        <f t="shared" si="20"/>
        <v>00:15.01</v>
      </c>
      <c r="N56" s="15" t="str">
        <f>IF(L56="Y",M56*0.9942,M56)</f>
        <v>00:15.01</v>
      </c>
      <c r="O56" s="15" t="str">
        <f t="shared" si="21"/>
        <v>00:15.01</v>
      </c>
      <c r="P56" s="15" t="str">
        <f t="shared" si="22"/>
        <v>00:15.01</v>
      </c>
      <c r="R56" s="15">
        <f t="shared" si="23"/>
        <v>0.00017652685185185184</v>
      </c>
      <c r="S56" s="15">
        <f>IF(L56="M",R56*1.0058399,R56)</f>
        <v>0.00017755775101398148</v>
      </c>
      <c r="T56" s="15" t="str">
        <f t="shared" si="24"/>
        <v>00:15.34</v>
      </c>
      <c r="U56" s="15" t="str">
        <f t="shared" si="25"/>
        <v>00:15.34</v>
      </c>
      <c r="V56" s="16" t="s">
        <v>267</v>
      </c>
      <c r="W56" s="15"/>
    </row>
    <row r="57" spans="2:23" ht="12.75">
      <c r="B57" s="14">
        <v>4</v>
      </c>
      <c r="C57" s="13" t="s">
        <v>536</v>
      </c>
      <c r="D57" s="13" t="str">
        <f>IF(V57="Y",IF(L57="Y"," "&amp;U57,"-"&amp;U57),IF(L57="M"," "&amp;P57,"-"&amp;P57))</f>
        <v> 00:15.43</v>
      </c>
      <c r="E57" s="13" t="s">
        <v>264</v>
      </c>
      <c r="G57" s="13" t="s">
        <v>376</v>
      </c>
      <c r="H57" s="13">
        <v>12</v>
      </c>
      <c r="I57" s="13" t="s">
        <v>344</v>
      </c>
      <c r="J57" s="13" t="s">
        <v>87</v>
      </c>
      <c r="K57" s="13" t="s">
        <v>102</v>
      </c>
      <c r="L57" s="13" t="s">
        <v>267</v>
      </c>
      <c r="M57" s="15" t="str">
        <f t="shared" si="20"/>
        <v>00:15.43</v>
      </c>
      <c r="N57" s="15" t="str">
        <f>IF(L57="Y",M57*0.9942,M57)</f>
        <v>00:15.43</v>
      </c>
      <c r="O57" s="15" t="str">
        <f t="shared" si="21"/>
        <v>00:15.43</v>
      </c>
      <c r="P57" s="15" t="str">
        <f t="shared" si="22"/>
        <v>00:15.43</v>
      </c>
      <c r="R57" s="15">
        <f t="shared" si="23"/>
        <v>0.00018138796296296295</v>
      </c>
      <c r="S57" s="15">
        <f>IF(L57="M",R57*1.0058399,R57)</f>
        <v>0.00018244725052787036</v>
      </c>
      <c r="T57" s="15" t="str">
        <f t="shared" si="24"/>
        <v>00:15.76</v>
      </c>
      <c r="U57" s="15" t="str">
        <f t="shared" si="25"/>
        <v>00:15.76</v>
      </c>
      <c r="V57" s="16" t="s">
        <v>267</v>
      </c>
      <c r="W57" s="15"/>
    </row>
    <row r="58" spans="2:23" ht="12.75">
      <c r="B58" s="14">
        <v>2</v>
      </c>
      <c r="C58" s="13" t="s">
        <v>537</v>
      </c>
      <c r="D58" s="13" t="str">
        <f aca="true" t="shared" si="26" ref="D58:D70">IF(V58="Y",IF(L58="Y"," "&amp;U58,"-"&amp;U58),IF(L58="M"," "&amp;P58,"-"&amp;P58))</f>
        <v> 00:15.44</v>
      </c>
      <c r="E58" s="13" t="s">
        <v>264</v>
      </c>
      <c r="G58" s="13" t="s">
        <v>1193</v>
      </c>
      <c r="H58" s="13">
        <v>12</v>
      </c>
      <c r="I58" s="13" t="s">
        <v>323</v>
      </c>
      <c r="J58" s="13" t="s">
        <v>1788</v>
      </c>
      <c r="K58" s="13" t="s">
        <v>1626</v>
      </c>
      <c r="L58" s="13" t="s">
        <v>267</v>
      </c>
      <c r="M58" s="15" t="str">
        <f t="shared" si="20"/>
        <v>00:15.44</v>
      </c>
      <c r="N58" s="15" t="str">
        <f aca="true" t="shared" si="27" ref="N58:N70">IF(L58="Y",M58*0.9942,M58)</f>
        <v>00:15.44</v>
      </c>
      <c r="O58" s="15" t="str">
        <f t="shared" si="21"/>
        <v>00:15.44</v>
      </c>
      <c r="P58" s="15" t="str">
        <f t="shared" si="22"/>
        <v>00:15.44</v>
      </c>
      <c r="R58" s="15">
        <f t="shared" si="23"/>
        <v>0.00018150370370370367</v>
      </c>
      <c r="S58" s="15">
        <f aca="true" t="shared" si="28" ref="S58:S70">IF(L58="M",R58*1.0058399,R58)</f>
        <v>0.00018256366718296294</v>
      </c>
      <c r="T58" s="15" t="str">
        <f t="shared" si="24"/>
        <v>00:15.77</v>
      </c>
      <c r="U58" s="15" t="str">
        <f t="shared" si="25"/>
        <v>00:15.77</v>
      </c>
      <c r="V58" s="16" t="s">
        <v>267</v>
      </c>
      <c r="W58" s="15"/>
    </row>
    <row r="59" spans="2:23" ht="12.75">
      <c r="B59" s="14">
        <v>1</v>
      </c>
      <c r="C59" s="13" t="s">
        <v>538</v>
      </c>
      <c r="D59" s="13" t="str">
        <f t="shared" si="26"/>
        <v> 00:15.74</v>
      </c>
      <c r="E59" s="13" t="s">
        <v>264</v>
      </c>
      <c r="G59" s="13" t="s">
        <v>326</v>
      </c>
      <c r="H59" s="13" t="s">
        <v>275</v>
      </c>
      <c r="I59" s="13" t="s">
        <v>323</v>
      </c>
      <c r="J59" s="13" t="s">
        <v>2225</v>
      </c>
      <c r="K59" s="13" t="s">
        <v>2303</v>
      </c>
      <c r="L59" s="13" t="s">
        <v>267</v>
      </c>
      <c r="M59" s="15" t="str">
        <f t="shared" si="20"/>
        <v>00:15.74</v>
      </c>
      <c r="N59" s="15" t="str">
        <f t="shared" si="27"/>
        <v>00:15.74</v>
      </c>
      <c r="O59" s="15" t="str">
        <f t="shared" si="21"/>
        <v>00:15.74</v>
      </c>
      <c r="P59" s="15" t="str">
        <f t="shared" si="22"/>
        <v>00:15.74</v>
      </c>
      <c r="R59" s="15">
        <f t="shared" si="23"/>
        <v>0.00018497592592592592</v>
      </c>
      <c r="S59" s="15">
        <f t="shared" si="28"/>
        <v>0.00018605616683574073</v>
      </c>
      <c r="T59" s="15" t="str">
        <f t="shared" si="24"/>
        <v>00:16.08</v>
      </c>
      <c r="U59" s="15" t="str">
        <f t="shared" si="25"/>
        <v>00:16.08</v>
      </c>
      <c r="V59" s="16" t="s">
        <v>267</v>
      </c>
      <c r="W59" s="15"/>
    </row>
    <row r="60" spans="3:23" ht="12.75">
      <c r="C60" s="13" t="s">
        <v>539</v>
      </c>
      <c r="D60" s="13" t="str">
        <f t="shared" si="26"/>
        <v> 00:15.75</v>
      </c>
      <c r="E60" s="13" t="s">
        <v>264</v>
      </c>
      <c r="G60" s="13" t="s">
        <v>443</v>
      </c>
      <c r="H60" s="13">
        <v>11</v>
      </c>
      <c r="I60" s="13" t="s">
        <v>340</v>
      </c>
      <c r="J60" s="13" t="s">
        <v>1796</v>
      </c>
      <c r="K60" s="13" t="s">
        <v>2277</v>
      </c>
      <c r="L60" s="13" t="s">
        <v>267</v>
      </c>
      <c r="M60" s="15" t="str">
        <f t="shared" si="20"/>
        <v>00:15.75</v>
      </c>
      <c r="N60" s="15" t="str">
        <f t="shared" si="27"/>
        <v>00:15.75</v>
      </c>
      <c r="O60" s="15" t="str">
        <f t="shared" si="21"/>
        <v>00:15.75</v>
      </c>
      <c r="P60" s="15" t="str">
        <f t="shared" si="22"/>
        <v>00:15.75</v>
      </c>
      <c r="R60" s="15">
        <f t="shared" si="23"/>
        <v>0.00018509166666666666</v>
      </c>
      <c r="S60" s="15">
        <f t="shared" si="28"/>
        <v>0.00018617258349083333</v>
      </c>
      <c r="T60" s="15" t="str">
        <f t="shared" si="24"/>
        <v>00:16.09</v>
      </c>
      <c r="U60" s="15" t="str">
        <f t="shared" si="25"/>
        <v>00:16.09</v>
      </c>
      <c r="V60" s="16" t="s">
        <v>267</v>
      </c>
      <c r="W60" s="15"/>
    </row>
    <row r="61" spans="3:23" ht="12.75">
      <c r="C61" s="13" t="s">
        <v>540</v>
      </c>
      <c r="D61" s="13" t="str">
        <f>IF(V61="Y",IF(L61="Y"," "&amp;U61,"-"&amp;U61),IF(L61="M"," "&amp;P61,"-"&amp;P61))</f>
        <v> 00:16.11</v>
      </c>
      <c r="E61" s="13" t="s">
        <v>264</v>
      </c>
      <c r="G61" s="13" t="s">
        <v>2076</v>
      </c>
      <c r="H61" s="13" t="s">
        <v>542</v>
      </c>
      <c r="I61" s="13" t="s">
        <v>377</v>
      </c>
      <c r="J61" s="13" t="s">
        <v>2232</v>
      </c>
      <c r="K61" s="13" t="s">
        <v>2304</v>
      </c>
      <c r="L61" s="13" t="s">
        <v>267</v>
      </c>
      <c r="M61" s="15" t="str">
        <f>IF(E61="F",K61,K61+0.0000028)</f>
        <v>00:16.11</v>
      </c>
      <c r="N61" s="15" t="str">
        <f t="shared" si="27"/>
        <v>00:16.11</v>
      </c>
      <c r="O61" s="15" t="str">
        <f t="shared" si="21"/>
        <v>00:16.11</v>
      </c>
      <c r="P61" s="15" t="str">
        <f>IF(E61="F",O61,O61&amp;" f")</f>
        <v>00:16.11</v>
      </c>
      <c r="R61" s="15">
        <f>IF(E61="F",K61+0.0000028)</f>
        <v>0.00018925833333333336</v>
      </c>
      <c r="S61" s="15">
        <f t="shared" si="28"/>
        <v>0.0001903635830741667</v>
      </c>
      <c r="T61" s="15" t="str">
        <f t="shared" si="24"/>
        <v>00:16.45</v>
      </c>
      <c r="U61" s="15" t="str">
        <f>IF(E61="F",T61,T61&amp;" f")</f>
        <v>00:16.45</v>
      </c>
      <c r="V61" s="16" t="s">
        <v>267</v>
      </c>
      <c r="W61" s="15"/>
    </row>
    <row r="62" spans="3:23" ht="12.75">
      <c r="C62" s="13" t="s">
        <v>541</v>
      </c>
      <c r="D62" s="13" t="str">
        <f aca="true" t="shared" si="29" ref="D62:D78">IF(V62="Y",IF(L62="Y"," "&amp;U62,"-"&amp;U62),IF(L62="M"," "&amp;P62,"-"&amp;P62))</f>
        <v> 00:16.26</v>
      </c>
      <c r="E62" s="13" t="s">
        <v>264</v>
      </c>
      <c r="G62" s="13" t="s">
        <v>9</v>
      </c>
      <c r="H62" s="13" t="s">
        <v>541</v>
      </c>
      <c r="I62" s="13" t="s">
        <v>10</v>
      </c>
      <c r="J62" s="13" t="s">
        <v>2280</v>
      </c>
      <c r="K62" s="13" t="s">
        <v>11</v>
      </c>
      <c r="L62" s="13" t="s">
        <v>267</v>
      </c>
      <c r="M62" s="15" t="str">
        <f t="shared" si="20"/>
        <v>00:16.26</v>
      </c>
      <c r="N62" s="15" t="str">
        <f t="shared" si="27"/>
        <v>00:16.26</v>
      </c>
      <c r="O62" s="15" t="str">
        <f t="shared" si="21"/>
        <v>00:16.26</v>
      </c>
      <c r="P62" s="15" t="str">
        <f t="shared" si="22"/>
        <v>00:16.26</v>
      </c>
      <c r="R62" s="15">
        <f t="shared" si="23"/>
        <v>0.00019099444444444446</v>
      </c>
      <c r="S62" s="15">
        <f t="shared" si="28"/>
        <v>0.00019210983290055556</v>
      </c>
      <c r="T62" s="15" t="str">
        <f t="shared" si="24"/>
        <v>00:16.60</v>
      </c>
      <c r="U62" s="15" t="str">
        <f t="shared" si="25"/>
        <v>00:16.60</v>
      </c>
      <c r="V62" s="16" t="s">
        <v>267</v>
      </c>
      <c r="W62" s="15"/>
    </row>
    <row r="63" spans="3:23" ht="12.75">
      <c r="C63" s="13" t="s">
        <v>542</v>
      </c>
      <c r="D63" s="13" t="str">
        <f>IF(V63="Y",IF(L63="Y"," "&amp;U63,"-"&amp;U63),IF(L63="M"," "&amp;P63,"-"&amp;P63))</f>
        <v> 00:16.35</v>
      </c>
      <c r="E63" s="13" t="s">
        <v>264</v>
      </c>
      <c r="G63" s="13" t="s">
        <v>1274</v>
      </c>
      <c r="H63" s="13" t="s">
        <v>275</v>
      </c>
      <c r="I63" s="13" t="s">
        <v>402</v>
      </c>
      <c r="J63" s="13" t="s">
        <v>5</v>
      </c>
      <c r="K63" s="13" t="s">
        <v>4</v>
      </c>
      <c r="L63" s="13" t="s">
        <v>267</v>
      </c>
      <c r="M63" s="15" t="str">
        <f t="shared" si="20"/>
        <v>00:16.35</v>
      </c>
      <c r="N63" s="15" t="str">
        <f aca="true" t="shared" si="30" ref="N63:N69">IF(L63="Y",M63*0.9942,M63)</f>
        <v>00:16.35</v>
      </c>
      <c r="O63" s="15" t="str">
        <f t="shared" si="21"/>
        <v>00:16.35</v>
      </c>
      <c r="P63" s="15" t="str">
        <f t="shared" si="22"/>
        <v>00:16.35</v>
      </c>
      <c r="R63" s="15">
        <f t="shared" si="23"/>
        <v>0.00019203611111111112</v>
      </c>
      <c r="S63" s="15">
        <f aca="true" t="shared" si="31" ref="S63:S69">IF(L63="M",R63*1.0058399,R63)</f>
        <v>0.0001931575827963889</v>
      </c>
      <c r="T63" s="15" t="str">
        <f t="shared" si="24"/>
        <v>00:16.69</v>
      </c>
      <c r="U63" s="15" t="str">
        <f t="shared" si="25"/>
        <v>00:16.69</v>
      </c>
      <c r="V63" s="16" t="s">
        <v>267</v>
      </c>
      <c r="W63" s="15"/>
    </row>
    <row r="64" spans="3:23" ht="12.75">
      <c r="C64" s="13" t="s">
        <v>543</v>
      </c>
      <c r="D64" s="13" t="str">
        <f t="shared" si="26"/>
        <v> 00:16.36</v>
      </c>
      <c r="E64" s="13" t="s">
        <v>264</v>
      </c>
      <c r="G64" s="13" t="s">
        <v>433</v>
      </c>
      <c r="H64" s="13">
        <v>12</v>
      </c>
      <c r="I64" s="13" t="s">
        <v>401</v>
      </c>
      <c r="J64" s="13" t="s">
        <v>7</v>
      </c>
      <c r="K64" s="13" t="s">
        <v>6</v>
      </c>
      <c r="L64" s="13" t="s">
        <v>267</v>
      </c>
      <c r="M64" s="15" t="str">
        <f t="shared" si="20"/>
        <v>00:16.36</v>
      </c>
      <c r="N64" s="15" t="str">
        <f t="shared" si="30"/>
        <v>00:16.36</v>
      </c>
      <c r="O64" s="15" t="str">
        <f t="shared" si="21"/>
        <v>00:16.36</v>
      </c>
      <c r="P64" s="15" t="str">
        <f t="shared" si="22"/>
        <v>00:16.36</v>
      </c>
      <c r="R64" s="15">
        <f t="shared" si="23"/>
        <v>0.00019215185185185186</v>
      </c>
      <c r="S64" s="15">
        <f t="shared" si="31"/>
        <v>0.0001932739994514815</v>
      </c>
      <c r="T64" s="15" t="str">
        <f t="shared" si="24"/>
        <v>00:16.70</v>
      </c>
      <c r="U64" s="15" t="str">
        <f t="shared" si="25"/>
        <v>00:16.70</v>
      </c>
      <c r="V64" s="16" t="s">
        <v>267</v>
      </c>
      <c r="W64" s="15"/>
    </row>
    <row r="65" spans="3:23" ht="12.75">
      <c r="C65" s="13" t="s">
        <v>275</v>
      </c>
      <c r="D65" s="13" t="str">
        <f>IF(V65="Y",IF(L65="Y"," "&amp;U65,"-"&amp;U65),IF(L65="M"," "&amp;P65,"-"&amp;P65))</f>
        <v> 00:16.38</v>
      </c>
      <c r="E65" s="13" t="s">
        <v>264</v>
      </c>
      <c r="G65" s="13" t="s">
        <v>1888</v>
      </c>
      <c r="H65" s="13" t="s">
        <v>543</v>
      </c>
      <c r="I65" s="13" t="s">
        <v>344</v>
      </c>
      <c r="J65" s="13" t="s">
        <v>1070</v>
      </c>
      <c r="K65" s="13" t="s">
        <v>1071</v>
      </c>
      <c r="L65" s="13" t="s">
        <v>267</v>
      </c>
      <c r="M65" s="15" t="str">
        <f t="shared" si="20"/>
        <v>00:16.38</v>
      </c>
      <c r="N65" s="15" t="str">
        <f t="shared" si="30"/>
        <v>00:16.38</v>
      </c>
      <c r="O65" s="15" t="str">
        <f t="shared" si="21"/>
        <v>00:16.38</v>
      </c>
      <c r="P65" s="15" t="str">
        <f t="shared" si="22"/>
        <v>00:16.38</v>
      </c>
      <c r="R65" s="15">
        <f t="shared" si="23"/>
        <v>0.00019238333333333328</v>
      </c>
      <c r="S65" s="15">
        <f t="shared" si="31"/>
        <v>0.00019350683276166662</v>
      </c>
      <c r="T65" s="15" t="str">
        <f t="shared" si="24"/>
        <v>00:16.72</v>
      </c>
      <c r="U65" s="15" t="str">
        <f t="shared" si="25"/>
        <v>00:16.72</v>
      </c>
      <c r="V65" s="16" t="s">
        <v>267</v>
      </c>
      <c r="W65" s="15"/>
    </row>
    <row r="66" spans="3:23" ht="12.75">
      <c r="C66" s="13" t="s">
        <v>544</v>
      </c>
      <c r="D66" s="13" t="str">
        <f t="shared" si="26"/>
        <v> 00:16.42</v>
      </c>
      <c r="E66" s="13" t="s">
        <v>264</v>
      </c>
      <c r="G66" s="13" t="s">
        <v>1293</v>
      </c>
      <c r="H66" s="13" t="s">
        <v>275</v>
      </c>
      <c r="I66" s="13" t="s">
        <v>475</v>
      </c>
      <c r="J66" s="13" t="s">
        <v>2078</v>
      </c>
      <c r="K66" s="13" t="s">
        <v>2079</v>
      </c>
      <c r="L66" s="13" t="s">
        <v>267</v>
      </c>
      <c r="M66" s="15" t="str">
        <f>IF(E66="F",K66,K66+0.0000028)</f>
        <v>00:16.42</v>
      </c>
      <c r="N66" s="15" t="str">
        <f t="shared" si="30"/>
        <v>00:16.42</v>
      </c>
      <c r="O66" s="15" t="str">
        <f t="shared" si="21"/>
        <v>00:16.42</v>
      </c>
      <c r="P66" s="15" t="str">
        <f>IF(E66="F",O66,O66&amp;" f")</f>
        <v>00:16.42</v>
      </c>
      <c r="R66" s="15">
        <f>IF(E66="F",K66+0.0000028)</f>
        <v>0.0001928462962962963</v>
      </c>
      <c r="S66" s="15">
        <f t="shared" si="31"/>
        <v>0.00019397249938203704</v>
      </c>
      <c r="T66" s="15" t="str">
        <f t="shared" si="24"/>
        <v>00:16.76</v>
      </c>
      <c r="U66" s="15" t="str">
        <f>IF(E66="F",T66,T66&amp;" f")</f>
        <v>00:16.76</v>
      </c>
      <c r="V66" s="16" t="s">
        <v>267</v>
      </c>
      <c r="W66" s="15"/>
    </row>
    <row r="67" spans="3:23" ht="12.75">
      <c r="C67" s="13" t="s">
        <v>545</v>
      </c>
      <c r="D67" s="13" t="str">
        <f>IF(V67="Y",IF(L67="Y"," "&amp;U67,"-"&amp;U67),IF(L67="M"," "&amp;P67,"-"&amp;P67))</f>
        <v> 00:16.56</v>
      </c>
      <c r="E67" s="13" t="s">
        <v>264</v>
      </c>
      <c r="G67" s="13" t="s">
        <v>1834</v>
      </c>
      <c r="H67" s="13" t="s">
        <v>542</v>
      </c>
      <c r="I67" s="13" t="s">
        <v>398</v>
      </c>
      <c r="J67" s="13" t="s">
        <v>2255</v>
      </c>
      <c r="K67" s="13" t="s">
        <v>15</v>
      </c>
      <c r="L67" s="13" t="s">
        <v>267</v>
      </c>
      <c r="M67" s="15" t="str">
        <f>IF(E67="F",K67,K67+0.0000028)</f>
        <v>00:16.56</v>
      </c>
      <c r="N67" s="15" t="str">
        <f t="shared" si="30"/>
        <v>00:16.56</v>
      </c>
      <c r="O67" s="15" t="str">
        <f t="shared" si="21"/>
        <v>00:16.56</v>
      </c>
      <c r="P67" s="15" t="str">
        <f>IF(E67="F",O67,O67&amp;" f")</f>
        <v>00:16.56</v>
      </c>
      <c r="R67" s="15">
        <f>IF(E67="F",K67+0.0000028)</f>
        <v>0.0001944666666666666</v>
      </c>
      <c r="S67" s="15">
        <f t="shared" si="31"/>
        <v>0.00019560233255333328</v>
      </c>
      <c r="T67" s="15" t="str">
        <f t="shared" si="24"/>
        <v>00:16.90</v>
      </c>
      <c r="U67" s="15" t="str">
        <f>IF(E67="F",T67,T67&amp;" f")</f>
        <v>00:16.90</v>
      </c>
      <c r="V67" s="16" t="s">
        <v>267</v>
      </c>
      <c r="W67" s="15"/>
    </row>
    <row r="68" spans="3:23" ht="12.75">
      <c r="C68" s="13" t="s">
        <v>546</v>
      </c>
      <c r="D68" s="13" t="str">
        <f t="shared" si="29"/>
        <v> 00:16.60</v>
      </c>
      <c r="E68" s="13" t="s">
        <v>264</v>
      </c>
      <c r="G68" s="13" t="s">
        <v>1192</v>
      </c>
      <c r="H68" s="13" t="s">
        <v>542</v>
      </c>
      <c r="I68" s="13" t="s">
        <v>384</v>
      </c>
      <c r="J68" s="13" t="s">
        <v>2128</v>
      </c>
      <c r="K68" s="13" t="s">
        <v>2129</v>
      </c>
      <c r="L68" s="13" t="s">
        <v>267</v>
      </c>
      <c r="M68" s="15" t="str">
        <f t="shared" si="20"/>
        <v>00:16.60</v>
      </c>
      <c r="N68" s="15" t="str">
        <f t="shared" si="30"/>
        <v>00:16.60</v>
      </c>
      <c r="O68" s="15" t="str">
        <f t="shared" si="21"/>
        <v>00:16.60</v>
      </c>
      <c r="P68" s="15" t="str">
        <f t="shared" si="22"/>
        <v>00:16.60</v>
      </c>
      <c r="R68" s="15">
        <f t="shared" si="23"/>
        <v>0.00019492962962962962</v>
      </c>
      <c r="S68" s="15">
        <f t="shared" si="31"/>
        <v>0.0001960679991737037</v>
      </c>
      <c r="T68" s="15" t="str">
        <f t="shared" si="24"/>
        <v>00:16.94</v>
      </c>
      <c r="U68" s="15" t="str">
        <f t="shared" si="25"/>
        <v>00:16.94</v>
      </c>
      <c r="V68" s="16" t="s">
        <v>267</v>
      </c>
      <c r="W68" s="15"/>
    </row>
    <row r="69" spans="3:23" ht="12.75">
      <c r="C69" s="13" t="s">
        <v>547</v>
      </c>
      <c r="D69" s="13" t="str">
        <f t="shared" si="29"/>
        <v> 00:16.61</v>
      </c>
      <c r="E69" s="13" t="s">
        <v>264</v>
      </c>
      <c r="G69" s="13" t="s">
        <v>370</v>
      </c>
      <c r="H69" s="13">
        <v>12</v>
      </c>
      <c r="I69" s="13" t="s">
        <v>346</v>
      </c>
      <c r="J69" s="13" t="s">
        <v>1539</v>
      </c>
      <c r="K69" s="13" t="s">
        <v>1313</v>
      </c>
      <c r="L69" s="13" t="s">
        <v>267</v>
      </c>
      <c r="M69" s="15" t="str">
        <f>IF(E69="F",K69,K69+0.0000028)</f>
        <v>00:16.61</v>
      </c>
      <c r="N69" s="15" t="str">
        <f t="shared" si="30"/>
        <v>00:16.61</v>
      </c>
      <c r="O69" s="15" t="str">
        <f t="shared" si="21"/>
        <v>00:16.61</v>
      </c>
      <c r="P69" s="15" t="str">
        <f>IF(E69="F",O69,O69&amp;" f")</f>
        <v>00:16.61</v>
      </c>
      <c r="R69" s="15">
        <f>IF(E69="F",K69+0.0000028)</f>
        <v>0.00019504537037037036</v>
      </c>
      <c r="S69" s="15">
        <f t="shared" si="31"/>
        <v>0.0001961844158287963</v>
      </c>
      <c r="T69" s="15" t="str">
        <f t="shared" si="24"/>
        <v>00:16.95</v>
      </c>
      <c r="U69" s="15" t="str">
        <f>IF(E69="F",T69,T69&amp;" f")</f>
        <v>00:16.95</v>
      </c>
      <c r="V69" s="16" t="s">
        <v>267</v>
      </c>
      <c r="W69" s="15"/>
    </row>
    <row r="70" spans="3:23" ht="12.75">
      <c r="C70" s="13" t="s">
        <v>548</v>
      </c>
      <c r="D70" s="13" t="str">
        <f t="shared" si="26"/>
        <v> 00:16.64</v>
      </c>
      <c r="E70" s="13" t="s">
        <v>264</v>
      </c>
      <c r="G70" s="13" t="s">
        <v>228</v>
      </c>
      <c r="H70" s="13" t="s">
        <v>543</v>
      </c>
      <c r="I70" s="13" t="s">
        <v>392</v>
      </c>
      <c r="J70" s="13" t="s">
        <v>205</v>
      </c>
      <c r="K70" s="13" t="s">
        <v>229</v>
      </c>
      <c r="L70" s="13" t="s">
        <v>267</v>
      </c>
      <c r="M70" s="15" t="str">
        <f>IF(E70="F",K70,K70+0.0000028)</f>
        <v>00:16.64</v>
      </c>
      <c r="N70" s="15" t="str">
        <f t="shared" si="27"/>
        <v>00:16.64</v>
      </c>
      <c r="O70" s="15" t="str">
        <f t="shared" si="21"/>
        <v>00:16.64</v>
      </c>
      <c r="P70" s="15" t="str">
        <f>IF(E70="F",O70,O70&amp;" f")</f>
        <v>00:16.64</v>
      </c>
      <c r="R70" s="15">
        <f>IF(E70="F",K70+0.0000028)</f>
        <v>0.00019539259259259258</v>
      </c>
      <c r="S70" s="15">
        <f t="shared" si="28"/>
        <v>0.00019653366579407407</v>
      </c>
      <c r="T70" s="15" t="str">
        <f t="shared" si="24"/>
        <v>00:16.98</v>
      </c>
      <c r="U70" s="15" t="str">
        <f>IF(E70="F",T70,T70&amp;" f")</f>
        <v>00:16.98</v>
      </c>
      <c r="V70" s="16" t="s">
        <v>267</v>
      </c>
      <c r="W70" s="15"/>
    </row>
    <row r="71" spans="3:23" ht="12.75">
      <c r="C71" s="13" t="s">
        <v>549</v>
      </c>
      <c r="D71" s="13" t="str">
        <f>IF(V71="Y",IF(L71="Y"," "&amp;U71,"-"&amp;U71),IF(L71="M"," "&amp;P71,"-"&amp;P71))</f>
        <v> 00:16.65</v>
      </c>
      <c r="E71" s="13" t="s">
        <v>264</v>
      </c>
      <c r="G71" s="13" t="s">
        <v>101</v>
      </c>
      <c r="H71" s="13" t="s">
        <v>275</v>
      </c>
      <c r="I71" s="13" t="s">
        <v>409</v>
      </c>
      <c r="J71" s="13" t="s">
        <v>1516</v>
      </c>
      <c r="K71" s="13" t="s">
        <v>1510</v>
      </c>
      <c r="L71" s="13" t="s">
        <v>267</v>
      </c>
      <c r="M71" s="15" t="str">
        <f>IF(E71="F",K71,K71+0.0000028)</f>
        <v>00:16.65</v>
      </c>
      <c r="N71" s="15" t="str">
        <f aca="true" t="shared" si="32" ref="N71:N77">IF(L71="Y",M71*0.9942,M71)</f>
        <v>00:16.65</v>
      </c>
      <c r="O71" s="15" t="str">
        <f t="shared" si="21"/>
        <v>00:16.65</v>
      </c>
      <c r="P71" s="15" t="str">
        <f>IF(E71="F",O71,O71&amp;" f")</f>
        <v>00:16.65</v>
      </c>
      <c r="R71" s="15">
        <f>IF(E71="F",K71+0.0000028)</f>
        <v>0.00019550833333333332</v>
      </c>
      <c r="S71" s="15">
        <f aca="true" t="shared" si="33" ref="S71:S77">IF(L71="M",R71*1.0058399,R71)</f>
        <v>0.00019665008244916664</v>
      </c>
      <c r="T71" s="15" t="str">
        <f t="shared" si="24"/>
        <v>00:16.99</v>
      </c>
      <c r="U71" s="15" t="str">
        <f>IF(E71="F",T71,T71&amp;" f")</f>
        <v>00:16.99</v>
      </c>
      <c r="V71" s="16" t="s">
        <v>267</v>
      </c>
      <c r="W71" s="15"/>
    </row>
    <row r="72" spans="3:23" ht="12.75">
      <c r="C72" s="13" t="s">
        <v>550</v>
      </c>
      <c r="D72" s="13" t="str">
        <f t="shared" si="29"/>
        <v> 00:16.65</v>
      </c>
      <c r="E72" s="13" t="s">
        <v>264</v>
      </c>
      <c r="G72" s="13" t="s">
        <v>1744</v>
      </c>
      <c r="I72" s="13" t="s">
        <v>341</v>
      </c>
      <c r="J72" s="13" t="s">
        <v>1488</v>
      </c>
      <c r="K72" s="13" t="s">
        <v>1510</v>
      </c>
      <c r="L72" s="13" t="s">
        <v>267</v>
      </c>
      <c r="M72" s="15" t="str">
        <f t="shared" si="20"/>
        <v>00:16.65</v>
      </c>
      <c r="N72" s="15" t="str">
        <f t="shared" si="32"/>
        <v>00:16.65</v>
      </c>
      <c r="O72" s="15" t="str">
        <f t="shared" si="21"/>
        <v>00:16.65</v>
      </c>
      <c r="P72" s="15" t="str">
        <f t="shared" si="22"/>
        <v>00:16.65</v>
      </c>
      <c r="R72" s="15">
        <f t="shared" si="23"/>
        <v>0.00019550833333333332</v>
      </c>
      <c r="S72" s="15">
        <f t="shared" si="33"/>
        <v>0.00019665008244916664</v>
      </c>
      <c r="T72" s="15" t="str">
        <f t="shared" si="24"/>
        <v>00:16.99</v>
      </c>
      <c r="U72" s="15" t="str">
        <f t="shared" si="25"/>
        <v>00:16.99</v>
      </c>
      <c r="V72" s="16" t="s">
        <v>267</v>
      </c>
      <c r="W72" s="15" t="s">
        <v>0</v>
      </c>
    </row>
    <row r="73" spans="3:23" ht="12.75">
      <c r="C73" s="13" t="s">
        <v>551</v>
      </c>
      <c r="D73" s="13" t="str">
        <f t="shared" si="29"/>
        <v> 00:16.68</v>
      </c>
      <c r="E73" s="13" t="s">
        <v>264</v>
      </c>
      <c r="G73" s="13" t="s">
        <v>1269</v>
      </c>
      <c r="H73" s="13" t="s">
        <v>542</v>
      </c>
      <c r="I73" s="13" t="s">
        <v>357</v>
      </c>
      <c r="J73" s="13" t="s">
        <v>1771</v>
      </c>
      <c r="K73" s="13" t="s">
        <v>1776</v>
      </c>
      <c r="L73" s="13" t="s">
        <v>267</v>
      </c>
      <c r="M73" s="15" t="str">
        <f>IF(E73="F",K73,K73+0.0000028)</f>
        <v>00:16.68</v>
      </c>
      <c r="N73" s="15" t="str">
        <f t="shared" si="32"/>
        <v>00:16.68</v>
      </c>
      <c r="O73" s="15" t="str">
        <f t="shared" si="21"/>
        <v>00:16.68</v>
      </c>
      <c r="P73" s="15" t="str">
        <f>IF(E73="F",O73,O73&amp;" f")</f>
        <v>00:16.68</v>
      </c>
      <c r="R73" s="15">
        <f>IF(E73="F",K73+0.0000028)</f>
        <v>0.00019585555555555554</v>
      </c>
      <c r="S73" s="15">
        <f t="shared" si="33"/>
        <v>0.00019699933241444444</v>
      </c>
      <c r="T73" s="15" t="str">
        <f t="shared" si="24"/>
        <v>00:17.02</v>
      </c>
      <c r="U73" s="15" t="str">
        <f>IF(E73="F",T73,T73&amp;" f")</f>
        <v>00:17.02</v>
      </c>
      <c r="V73" s="16" t="s">
        <v>267</v>
      </c>
      <c r="W73" s="15"/>
    </row>
    <row r="74" spans="3:23" ht="12.75">
      <c r="C74" s="13" t="s">
        <v>554</v>
      </c>
      <c r="D74" s="13" t="str">
        <f t="shared" si="29"/>
        <v> 00:16.68</v>
      </c>
      <c r="E74" s="13" t="s">
        <v>264</v>
      </c>
      <c r="G74" s="13" t="s">
        <v>464</v>
      </c>
      <c r="H74" s="13" t="s">
        <v>542</v>
      </c>
      <c r="I74" s="13" t="s">
        <v>355</v>
      </c>
      <c r="J74" s="13" t="s">
        <v>12</v>
      </c>
      <c r="K74" s="13" t="s">
        <v>1776</v>
      </c>
      <c r="L74" s="13" t="s">
        <v>267</v>
      </c>
      <c r="M74" s="15" t="str">
        <f>IF(E74="F",K74,K74+0.0000028)</f>
        <v>00:16.68</v>
      </c>
      <c r="N74" s="15" t="str">
        <f t="shared" si="32"/>
        <v>00:16.68</v>
      </c>
      <c r="O74" s="15" t="str">
        <f t="shared" si="21"/>
        <v>00:16.68</v>
      </c>
      <c r="P74" s="15" t="str">
        <f>IF(E74="F",O74,O74&amp;" f")</f>
        <v>00:16.68</v>
      </c>
      <c r="R74" s="15">
        <f>IF(E74="F",K74+0.0000028)</f>
        <v>0.00019585555555555554</v>
      </c>
      <c r="S74" s="15">
        <f t="shared" si="33"/>
        <v>0.00019699933241444444</v>
      </c>
      <c r="T74" s="15" t="str">
        <f t="shared" si="24"/>
        <v>00:17.02</v>
      </c>
      <c r="U74" s="15" t="str">
        <f>IF(E74="F",T74,T74&amp;" f")</f>
        <v>00:17.02</v>
      </c>
      <c r="V74" s="16" t="s">
        <v>267</v>
      </c>
      <c r="W74" s="15"/>
    </row>
    <row r="75" spans="3:23" ht="12.75">
      <c r="C75" s="13" t="s">
        <v>555</v>
      </c>
      <c r="D75" s="13" t="str">
        <f t="shared" si="29"/>
        <v> 00:16.70</v>
      </c>
      <c r="E75" s="13" t="s">
        <v>264</v>
      </c>
      <c r="G75" s="13" t="s">
        <v>1466</v>
      </c>
      <c r="H75" s="13" t="s">
        <v>543</v>
      </c>
      <c r="I75" s="13" t="s">
        <v>365</v>
      </c>
      <c r="J75" s="13" t="s">
        <v>1317</v>
      </c>
      <c r="K75" s="13" t="s">
        <v>1318</v>
      </c>
      <c r="L75" s="13" t="s">
        <v>267</v>
      </c>
      <c r="M75" s="15" t="str">
        <f>IF(E75="F",K75,K75+0.0000028)</f>
        <v>00:16.70</v>
      </c>
      <c r="N75" s="15" t="str">
        <f t="shared" si="32"/>
        <v>00:16.70</v>
      </c>
      <c r="O75" s="15" t="str">
        <f t="shared" si="21"/>
        <v>00:16.70</v>
      </c>
      <c r="P75" s="15" t="str">
        <f>IF(E75="F",O75,O75&amp;" f")</f>
        <v>00:16.70</v>
      </c>
      <c r="R75" s="15">
        <f>IF(E75="F",K75+0.0000028)</f>
        <v>0.00019608703703703702</v>
      </c>
      <c r="S75" s="15">
        <f t="shared" si="33"/>
        <v>0.00019723216572462961</v>
      </c>
      <c r="T75" s="15" t="str">
        <f t="shared" si="24"/>
        <v>00:17.04</v>
      </c>
      <c r="U75" s="15" t="str">
        <f>IF(E75="F",T75,T75&amp;" f")</f>
        <v>00:17.04</v>
      </c>
      <c r="V75" s="16" t="s">
        <v>267</v>
      </c>
      <c r="W75" s="15"/>
    </row>
    <row r="76" spans="3:23" ht="12.75">
      <c r="C76" s="13" t="s">
        <v>1536</v>
      </c>
      <c r="D76" s="13" t="str">
        <f t="shared" si="29"/>
        <v> 00:16.77</v>
      </c>
      <c r="E76" s="13" t="s">
        <v>264</v>
      </c>
      <c r="G76" s="13" t="s">
        <v>476</v>
      </c>
      <c r="H76" s="13" t="s">
        <v>275</v>
      </c>
      <c r="I76" s="13" t="s">
        <v>475</v>
      </c>
      <c r="J76" s="13" t="s">
        <v>2260</v>
      </c>
      <c r="K76" s="13" t="s">
        <v>8</v>
      </c>
      <c r="L76" s="13" t="s">
        <v>267</v>
      </c>
      <c r="M76" s="15" t="str">
        <f>IF(E76="F",K76,K76+0.0000028)</f>
        <v>00:16.77</v>
      </c>
      <c r="N76" s="15" t="str">
        <f t="shared" si="32"/>
        <v>00:16.77</v>
      </c>
      <c r="O76" s="15" t="str">
        <f t="shared" si="21"/>
        <v>00:16.77</v>
      </c>
      <c r="P76" s="15" t="str">
        <f>IF(E76="F",O76,O76&amp;" f")</f>
        <v>00:16.77</v>
      </c>
      <c r="R76" s="15">
        <f>IF(E76="F",K76+0.0000028)</f>
        <v>0.0001968972222222222</v>
      </c>
      <c r="S76" s="15">
        <f t="shared" si="33"/>
        <v>0.00019804708231027776</v>
      </c>
      <c r="T76" s="15" t="str">
        <f t="shared" si="24"/>
        <v>00:17.11</v>
      </c>
      <c r="U76" s="15" t="str">
        <f>IF(E76="F",T76,T76&amp;" f")</f>
        <v>00:17.11</v>
      </c>
      <c r="V76" s="16" t="s">
        <v>267</v>
      </c>
      <c r="W76" s="15"/>
    </row>
    <row r="77" spans="3:23" ht="12.75">
      <c r="C77" s="13" t="s">
        <v>1537</v>
      </c>
      <c r="D77" s="13" t="str">
        <f t="shared" si="29"/>
        <v> 00:16.78</v>
      </c>
      <c r="E77" s="13" t="s">
        <v>264</v>
      </c>
      <c r="G77" s="13" t="s">
        <v>524</v>
      </c>
      <c r="H77" s="13" t="s">
        <v>543</v>
      </c>
      <c r="I77" s="13" t="s">
        <v>323</v>
      </c>
      <c r="J77" s="13" t="s">
        <v>13</v>
      </c>
      <c r="K77" s="13" t="s">
        <v>14</v>
      </c>
      <c r="L77" s="13" t="s">
        <v>267</v>
      </c>
      <c r="M77" s="15" t="str">
        <f>IF(E77="F",K77,K77+0.0000028)</f>
        <v>00:16.78</v>
      </c>
      <c r="N77" s="15" t="str">
        <f t="shared" si="32"/>
        <v>00:16.78</v>
      </c>
      <c r="O77" s="15" t="str">
        <f t="shared" si="21"/>
        <v>00:16.78</v>
      </c>
      <c r="P77" s="15" t="str">
        <f>IF(E77="F",O77,O77&amp;" f")</f>
        <v>00:16.78</v>
      </c>
      <c r="R77" s="15">
        <f>IF(E77="F",K77+0.0000028)</f>
        <v>0.00019701296296296297</v>
      </c>
      <c r="S77" s="15">
        <f t="shared" si="33"/>
        <v>0.00019816349896537038</v>
      </c>
      <c r="T77" s="15" t="str">
        <f t="shared" si="24"/>
        <v>00:17.12</v>
      </c>
      <c r="U77" s="15" t="str">
        <f>IF(E77="F",T77,T77&amp;" f")</f>
        <v>00:17.12</v>
      </c>
      <c r="V77" s="16" t="s">
        <v>267</v>
      </c>
      <c r="W77" s="15"/>
    </row>
    <row r="78" spans="3:23" ht="12.75">
      <c r="C78" s="13" t="s">
        <v>1552</v>
      </c>
      <c r="D78" s="13" t="str">
        <f t="shared" si="29"/>
        <v> 00:16.79</v>
      </c>
      <c r="E78" s="13" t="s">
        <v>264</v>
      </c>
      <c r="G78" s="13" t="s">
        <v>1569</v>
      </c>
      <c r="H78" s="13" t="s">
        <v>541</v>
      </c>
      <c r="I78" s="13" t="s">
        <v>399</v>
      </c>
      <c r="J78" s="13" t="s">
        <v>2062</v>
      </c>
      <c r="K78" s="13" t="s">
        <v>1535</v>
      </c>
      <c r="L78" s="13" t="s">
        <v>267</v>
      </c>
      <c r="M78" s="15" t="str">
        <f t="shared" si="20"/>
        <v>00:16.79</v>
      </c>
      <c r="N78" s="15" t="str">
        <f>IF(L78="Y",M78*0.9942,M78)</f>
        <v>00:16.79</v>
      </c>
      <c r="O78" s="15" t="str">
        <f t="shared" si="21"/>
        <v>00:16.79</v>
      </c>
      <c r="P78" s="15" t="str">
        <f t="shared" si="22"/>
        <v>00:16.79</v>
      </c>
      <c r="R78" s="15">
        <f t="shared" si="23"/>
        <v>0.00019712870370370368</v>
      </c>
      <c r="S78" s="15">
        <f>IF(L78="M",R78*1.0058399,R78)</f>
        <v>0.00019827991562046293</v>
      </c>
      <c r="T78" s="15" t="str">
        <f t="shared" si="24"/>
        <v>00:17.13</v>
      </c>
      <c r="U78" s="15" t="str">
        <f t="shared" si="25"/>
        <v>00:17.13</v>
      </c>
      <c r="V78" s="16" t="s">
        <v>267</v>
      </c>
      <c r="W78" s="15" t="s">
        <v>1434</v>
      </c>
    </row>
    <row r="79" spans="22:23" ht="12.75">
      <c r="V79" s="16"/>
      <c r="W79" s="15"/>
    </row>
    <row r="80" spans="4:23" ht="12.75">
      <c r="D80" s="13" t="str">
        <f>IF(V80="Y",IF(L80="Y"," "&amp;U80,"-"&amp;U80),IF(L80="M"," "&amp;P80,"-"&amp;P80))</f>
        <v> 00:16.63</v>
      </c>
      <c r="E80" s="13" t="s">
        <v>264</v>
      </c>
      <c r="G80" s="13" t="s">
        <v>524</v>
      </c>
      <c r="H80" s="13" t="s">
        <v>543</v>
      </c>
      <c r="I80" s="13" t="s">
        <v>323</v>
      </c>
      <c r="J80" s="13" t="s">
        <v>1659</v>
      </c>
      <c r="K80" s="13" t="s">
        <v>1671</v>
      </c>
      <c r="L80" s="13" t="s">
        <v>267</v>
      </c>
      <c r="M80" s="15" t="str">
        <f>IF(E80="F",K80,K80+0.0000028)</f>
        <v>00:16.63</v>
      </c>
      <c r="N80" s="15" t="str">
        <f>IF(L80="Y",M80*0.9942,M80)</f>
        <v>00:16.63</v>
      </c>
      <c r="O80" s="15" t="str">
        <f t="shared" si="21"/>
        <v>00:16.63</v>
      </c>
      <c r="P80" s="15" t="str">
        <f>IF(E80="F",O80,O80&amp;" f")</f>
        <v>00:16.63</v>
      </c>
      <c r="R80" s="15">
        <f>IF(E80="F",K80+0.0000028)</f>
        <v>0.00019527685185185184</v>
      </c>
      <c r="S80" s="15">
        <f>IF(L80="M",R80*1.0058399,R80)</f>
        <v>0.00019641724913898147</v>
      </c>
      <c r="T80" s="15" t="str">
        <f t="shared" si="24"/>
        <v>00:16.97</v>
      </c>
      <c r="U80" s="15" t="str">
        <f>IF(E80="F",T80,T80&amp;" f")</f>
        <v>00:16.97</v>
      </c>
      <c r="V80" s="16" t="s">
        <v>267</v>
      </c>
      <c r="W80" s="15" t="s">
        <v>234</v>
      </c>
    </row>
    <row r="81" spans="4:23" ht="12.75">
      <c r="D81" s="13" t="str">
        <f>IF(V81="Y",IF(L81="Y"," "&amp;U81,"-"&amp;U81),IF(L81="M"," "&amp;P81,"-"&amp;P81))</f>
        <v> 00:16.64</v>
      </c>
      <c r="E81" s="13" t="s">
        <v>264</v>
      </c>
      <c r="G81" s="13" t="s">
        <v>1</v>
      </c>
      <c r="H81" s="13" t="s">
        <v>541</v>
      </c>
      <c r="I81" s="13" t="s">
        <v>491</v>
      </c>
      <c r="J81" s="13" t="s">
        <v>2</v>
      </c>
      <c r="K81" s="13" t="s">
        <v>229</v>
      </c>
      <c r="L81" s="13" t="s">
        <v>267</v>
      </c>
      <c r="M81" s="15" t="str">
        <f>IF(E81="F",K81,K81+0.0000028)</f>
        <v>00:16.64</v>
      </c>
      <c r="N81" s="15" t="str">
        <f>IF(L81="Y",M81*0.9942,M81)</f>
        <v>00:16.64</v>
      </c>
      <c r="O81" s="15" t="str">
        <f t="shared" si="21"/>
        <v>00:16.64</v>
      </c>
      <c r="P81" s="15" t="str">
        <f>IF(E81="F",O81,O81&amp;" f")</f>
        <v>00:16.64</v>
      </c>
      <c r="R81" s="15">
        <f>IF(E81="F",K81+0.0000028)</f>
        <v>0.00019539259259259258</v>
      </c>
      <c r="S81" s="15">
        <f>IF(L81="M",R81*1.0058399,R81)</f>
        <v>0.00019653366579407407</v>
      </c>
      <c r="T81" s="15" t="str">
        <f t="shared" si="24"/>
        <v>00:16.98</v>
      </c>
      <c r="U81" s="15" t="str">
        <f>IF(E81="F",T81,T81&amp;" f")</f>
        <v>00:16.98</v>
      </c>
      <c r="V81" s="16" t="s">
        <v>267</v>
      </c>
      <c r="W81" s="15" t="s">
        <v>3</v>
      </c>
    </row>
    <row r="82" spans="22:23" ht="12.75">
      <c r="V82" s="16"/>
      <c r="W82" s="15"/>
    </row>
    <row r="83" spans="1:23" ht="12.75">
      <c r="A83" s="13" t="s">
        <v>2127</v>
      </c>
      <c r="C83" s="13" t="s">
        <v>533</v>
      </c>
      <c r="D83" s="13" t="str">
        <f>IF(V83="Y",IF(L83="Y"," "&amp;U83,"-"&amp;U83),IF(L83="M"," "&amp;P83,"-"&amp;P83))</f>
        <v> 00:15.74 f</v>
      </c>
      <c r="G83" s="13" t="s">
        <v>1192</v>
      </c>
      <c r="H83" s="13" t="s">
        <v>542</v>
      </c>
      <c r="I83" s="13" t="s">
        <v>384</v>
      </c>
      <c r="J83" s="13" t="s">
        <v>1246</v>
      </c>
      <c r="K83" s="13" t="s">
        <v>1185</v>
      </c>
      <c r="L83" s="13" t="s">
        <v>267</v>
      </c>
      <c r="M83" s="15">
        <f>IF(E83="F",K83,K83+0.0000028)</f>
        <v>0.00018219814814814816</v>
      </c>
      <c r="N83" s="15">
        <f>IF(L83="Y",M83*0.9942,M83)</f>
        <v>0.00018219814814814816</v>
      </c>
      <c r="O83" s="15" t="str">
        <f t="shared" si="21"/>
        <v>00:15.74</v>
      </c>
      <c r="P83" s="15" t="str">
        <f>IF(E83="F",O83,O83&amp;" f")</f>
        <v>00:15.74 f</v>
      </c>
      <c r="R83" s="15" t="b">
        <f>IF(E83="F",K83+0.0000028)</f>
        <v>0</v>
      </c>
      <c r="S83" s="15">
        <f>IF(L83="M",R83*1.0058399,R83)</f>
        <v>0</v>
      </c>
      <c r="T83" s="15" t="str">
        <f t="shared" si="24"/>
        <v>00:00.00</v>
      </c>
      <c r="U83" s="15" t="str">
        <f>IF(E83="F",T83,T83&amp;" f")</f>
        <v>00:00.00 f</v>
      </c>
      <c r="V83" s="16" t="s">
        <v>267</v>
      </c>
      <c r="W83" s="15"/>
    </row>
    <row r="84" spans="3:23" ht="12.75">
      <c r="C84" s="13" t="s">
        <v>534</v>
      </c>
      <c r="D84" s="13" t="str">
        <f>IF(V84="Y",IF(L84="Y"," "&amp;U84,"-"&amp;U84),IF(L84="M"," "&amp;P84,"-"&amp;P84))</f>
        <v> 00:16.14 f</v>
      </c>
      <c r="G84" s="13" t="s">
        <v>433</v>
      </c>
      <c r="H84" s="13">
        <v>12</v>
      </c>
      <c r="I84" s="13" t="s">
        <v>401</v>
      </c>
      <c r="J84" s="13" t="s">
        <v>2194</v>
      </c>
      <c r="K84" s="13" t="s">
        <v>2070</v>
      </c>
      <c r="L84" s="13" t="s">
        <v>267</v>
      </c>
      <c r="M84" s="15">
        <f>IF(E84="F",K84,K84+0.0000028)</f>
        <v>0.00018682777777777776</v>
      </c>
      <c r="N84" s="15">
        <f>IF(L84="Y",M84*0.9942,M84)</f>
        <v>0.00018682777777777776</v>
      </c>
      <c r="O84" s="15" t="str">
        <f t="shared" si="21"/>
        <v>00:16.14</v>
      </c>
      <c r="P84" s="15" t="str">
        <f>IF(E84="F",O84,O84&amp;" f")</f>
        <v>00:16.14 f</v>
      </c>
      <c r="R84" s="15" t="b">
        <f>IF(E84="F",K84+0.0000028)</f>
        <v>0</v>
      </c>
      <c r="S84" s="15">
        <f>IF(L84="M",R84*1.0058399,R84)</f>
        <v>0</v>
      </c>
      <c r="T84" s="15" t="str">
        <f t="shared" si="24"/>
        <v>00:00.00</v>
      </c>
      <c r="U84" s="15" t="str">
        <f>IF(E84="F",T84,T84&amp;" f")</f>
        <v>00:00.00 f</v>
      </c>
      <c r="V84" s="16" t="s">
        <v>267</v>
      </c>
      <c r="W84" s="15"/>
    </row>
    <row r="85" spans="3:23" ht="12.75">
      <c r="C85" s="13" t="s">
        <v>535</v>
      </c>
      <c r="D85" s="13" t="str">
        <f>IF(V85="Y",IF(L85="Y"," "&amp;U85,"-"&amp;U85),IF(L85="M"," "&amp;P85,"-"&amp;P85))</f>
        <v> 00:16.44 f</v>
      </c>
      <c r="G85" s="13" t="s">
        <v>1888</v>
      </c>
      <c r="H85" s="13" t="s">
        <v>543</v>
      </c>
      <c r="I85" s="13" t="s">
        <v>344</v>
      </c>
      <c r="J85" s="13" t="s">
        <v>1210</v>
      </c>
      <c r="K85" s="13" t="s">
        <v>2066</v>
      </c>
      <c r="L85" s="13" t="s">
        <v>267</v>
      </c>
      <c r="M85" s="15">
        <f>IF(E85="F",K85,K85+0.0000028)</f>
        <v>0.00019029999999999996</v>
      </c>
      <c r="N85" s="15">
        <f>IF(L85="Y",M85*0.9942,M85)</f>
        <v>0.00019029999999999996</v>
      </c>
      <c r="O85" s="15" t="str">
        <f t="shared" si="21"/>
        <v>00:16.44</v>
      </c>
      <c r="P85" s="15" t="str">
        <f>IF(E85="F",O85,O85&amp;" f")</f>
        <v>00:16.44 f</v>
      </c>
      <c r="R85" s="15" t="b">
        <f>IF(E85="F",K85+0.0000028)</f>
        <v>0</v>
      </c>
      <c r="S85" s="15">
        <f>IF(L85="M",R85*1.0058399,R85)</f>
        <v>0</v>
      </c>
      <c r="T85" s="15" t="str">
        <f t="shared" si="24"/>
        <v>00:00.00</v>
      </c>
      <c r="U85" s="15" t="str">
        <f>IF(E85="F",T85,T85&amp;" f")</f>
        <v>00:00.00 f</v>
      </c>
      <c r="V85" s="16" t="s">
        <v>267</v>
      </c>
      <c r="W85" s="15"/>
    </row>
    <row r="86" spans="3:23" ht="12.75">
      <c r="C86" s="13" t="s">
        <v>536</v>
      </c>
      <c r="D86" s="13" t="str">
        <f>IF(V86="Y",IF(L86="Y"," "&amp;U86,"-"&amp;U86),IF(L86="M"," "&amp;P86,"-"&amp;P86))</f>
        <v> 00:16.54 f</v>
      </c>
      <c r="G86" s="13" t="s">
        <v>370</v>
      </c>
      <c r="H86" s="13">
        <v>12</v>
      </c>
      <c r="I86" s="13" t="s">
        <v>346</v>
      </c>
      <c r="J86" s="13" t="s">
        <v>1034</v>
      </c>
      <c r="K86" s="13" t="s">
        <v>1766</v>
      </c>
      <c r="L86" s="13" t="s">
        <v>267</v>
      </c>
      <c r="M86" s="15">
        <f>IF(E86="F",K86,K86+0.0000028)</f>
        <v>0.00019145740740740742</v>
      </c>
      <c r="N86" s="15">
        <f>IF(L86="Y",M86*0.9942,M86)</f>
        <v>0.00019145740740740742</v>
      </c>
      <c r="O86" s="15" t="str">
        <f t="shared" si="21"/>
        <v>00:16.54</v>
      </c>
      <c r="P86" s="15" t="str">
        <f>IF(E86="F",O86,O86&amp;" f")</f>
        <v>00:16.54 f</v>
      </c>
      <c r="R86" s="15" t="b">
        <f>IF(E86="F",K86+0.0000028)</f>
        <v>0</v>
      </c>
      <c r="S86" s="15">
        <f>IF(L86="M",R86*1.0058399,R86)</f>
        <v>0</v>
      </c>
      <c r="T86" s="15" t="str">
        <f t="shared" si="24"/>
        <v>00:00.00</v>
      </c>
      <c r="U86" s="15" t="str">
        <f>IF(E86="F",T86,T86&amp;" f")</f>
        <v>00:00.00 f</v>
      </c>
      <c r="V86" s="16" t="s">
        <v>267</v>
      </c>
      <c r="W86" s="15"/>
    </row>
    <row r="87" spans="3:23" ht="12.75">
      <c r="C87" s="13" t="s">
        <v>537</v>
      </c>
      <c r="D87" s="13" t="str">
        <f>IF(V87="Y",IF(L87="Y"," "&amp;U87,"-"&amp;U87),IF(L87="M"," "&amp;P87,"-"&amp;P87))</f>
        <v> 00:16.64 f</v>
      </c>
      <c r="G87" s="13" t="s">
        <v>101</v>
      </c>
      <c r="H87" s="13" t="s">
        <v>275</v>
      </c>
      <c r="I87" s="13" t="s">
        <v>409</v>
      </c>
      <c r="J87" s="13" t="s">
        <v>2090</v>
      </c>
      <c r="K87" s="13" t="s">
        <v>248</v>
      </c>
      <c r="L87" s="13" t="s">
        <v>267</v>
      </c>
      <c r="M87" s="15">
        <f>IF(E87="F",K87,K87+0.0000028)</f>
        <v>0.00019261481481481476</v>
      </c>
      <c r="N87" s="15">
        <f>IF(L87="Y",M87*0.9942,M87)</f>
        <v>0.00019261481481481476</v>
      </c>
      <c r="O87" s="15" t="str">
        <f t="shared" si="21"/>
        <v>00:16.64</v>
      </c>
      <c r="P87" s="15" t="str">
        <f>IF(E87="F",O87,O87&amp;" f")</f>
        <v>00:16.64 f</v>
      </c>
      <c r="R87" s="15" t="b">
        <f>IF(E87="F",K87+0.0000028)</f>
        <v>0</v>
      </c>
      <c r="S87" s="15">
        <f>IF(L87="M",R87*1.0058399,R87)</f>
        <v>0</v>
      </c>
      <c r="T87" s="15" t="str">
        <f t="shared" si="24"/>
        <v>00:00.00</v>
      </c>
      <c r="U87" s="15" t="str">
        <f>IF(E87="F",T87,T87&amp;" f")</f>
        <v>00:00.00 f</v>
      </c>
      <c r="V87" s="16" t="s">
        <v>267</v>
      </c>
      <c r="W87" s="15"/>
    </row>
    <row r="89" spans="1:23" ht="12.75">
      <c r="A89" s="13" t="s">
        <v>501</v>
      </c>
      <c r="B89" s="14">
        <v>10</v>
      </c>
      <c r="C89" s="13" t="s">
        <v>533</v>
      </c>
      <c r="D89" s="13" t="str">
        <f aca="true" t="shared" si="34" ref="D89:D107">IF(V89="Y",IF(L89="Y"," "&amp;U89,"-"&amp;U89),IF(L89="M"," "&amp;P89,"-"&amp;P89))</f>
        <v> 00:56.32</v>
      </c>
      <c r="E89" s="13" t="s">
        <v>264</v>
      </c>
      <c r="G89" s="13" t="s">
        <v>458</v>
      </c>
      <c r="H89" s="13">
        <v>12</v>
      </c>
      <c r="I89" s="13" t="s">
        <v>334</v>
      </c>
      <c r="J89" s="13" t="s">
        <v>1782</v>
      </c>
      <c r="K89" s="13" t="s">
        <v>1627</v>
      </c>
      <c r="L89" s="13" t="s">
        <v>267</v>
      </c>
      <c r="M89" s="15" t="str">
        <f aca="true" t="shared" si="35" ref="M89:M113">IF(E89="F",K89,K89+0.0000016)</f>
        <v>00:56.32</v>
      </c>
      <c r="N89" s="15" t="str">
        <f aca="true" t="shared" si="36" ref="N89:N107">IF(L89="Y",M89*0.9942,M89)</f>
        <v>00:56.32</v>
      </c>
      <c r="O89" s="15" t="str">
        <f aca="true" t="shared" si="37" ref="O89:O113">+TEXT(N89,"mm:ss.00")</f>
        <v>00:56.32</v>
      </c>
      <c r="P89" s="15" t="str">
        <f aca="true" t="shared" si="38" ref="P89:P113">IF(E89="F",O89,O89&amp;" f")</f>
        <v>00:56.32</v>
      </c>
      <c r="R89" s="15">
        <f aca="true" t="shared" si="39" ref="R89:R113">IF(E89="F",K89+0.0000016)</f>
        <v>0.0006534518518518518</v>
      </c>
      <c r="S89" s="15">
        <f aca="true" t="shared" si="40" ref="S89:S101">IF(L89="M",R89*1.0058399,R89)</f>
        <v>0.0006572679453214815</v>
      </c>
      <c r="T89" s="15" t="str">
        <f aca="true" t="shared" si="41" ref="T89:T113">+TEXT(S89,"mm:ss.00")</f>
        <v>00:56.79</v>
      </c>
      <c r="U89" s="15" t="str">
        <f aca="true" t="shared" si="42" ref="U89:U113">IF(E89="F",T89,T89&amp;" f")</f>
        <v>00:56.79</v>
      </c>
      <c r="V89" s="13" t="s">
        <v>267</v>
      </c>
      <c r="W89" s="15"/>
    </row>
    <row r="90" spans="2:23" ht="12.75">
      <c r="B90" s="14">
        <v>8</v>
      </c>
      <c r="C90" s="13" t="s">
        <v>534</v>
      </c>
      <c r="D90" s="13" t="str">
        <f t="shared" si="34"/>
        <v> 00:57.06</v>
      </c>
      <c r="E90" s="13" t="s">
        <v>264</v>
      </c>
      <c r="G90" s="13" t="s">
        <v>1279</v>
      </c>
      <c r="H90" s="13" t="s">
        <v>541</v>
      </c>
      <c r="I90" s="13" t="s">
        <v>265</v>
      </c>
      <c r="J90" s="13" t="s">
        <v>1784</v>
      </c>
      <c r="K90" s="13" t="s">
        <v>1628</v>
      </c>
      <c r="L90" s="13" t="s">
        <v>267</v>
      </c>
      <c r="M90" s="15" t="str">
        <f t="shared" si="35"/>
        <v>00:57.06</v>
      </c>
      <c r="N90" s="15" t="str">
        <f t="shared" si="36"/>
        <v>00:57.06</v>
      </c>
      <c r="O90" s="15" t="str">
        <f t="shared" si="37"/>
        <v>00:57.06</v>
      </c>
      <c r="P90" s="15" t="str">
        <f t="shared" si="38"/>
        <v>00:57.06</v>
      </c>
      <c r="R90" s="15">
        <f t="shared" si="39"/>
        <v>0.0006620166666666667</v>
      </c>
      <c r="S90" s="15">
        <f t="shared" si="40"/>
        <v>0.0006658827777983334</v>
      </c>
      <c r="T90" s="15" t="str">
        <f t="shared" si="41"/>
        <v>00:57.53</v>
      </c>
      <c r="U90" s="15" t="str">
        <f t="shared" si="42"/>
        <v>00:57.53</v>
      </c>
      <c r="V90" s="13" t="s">
        <v>267</v>
      </c>
      <c r="W90" s="15"/>
    </row>
    <row r="91" spans="2:23" ht="12.75">
      <c r="B91" s="14">
        <v>6</v>
      </c>
      <c r="C91" s="13" t="s">
        <v>535</v>
      </c>
      <c r="D91" s="13" t="str">
        <f t="shared" si="34"/>
        <v> 00:57.23</v>
      </c>
      <c r="E91" s="13" t="s">
        <v>264</v>
      </c>
      <c r="G91" s="13" t="s">
        <v>2205</v>
      </c>
      <c r="H91" s="13" t="s">
        <v>543</v>
      </c>
      <c r="I91" s="13" t="s">
        <v>341</v>
      </c>
      <c r="J91" s="13" t="s">
        <v>1488</v>
      </c>
      <c r="K91" s="13" t="s">
        <v>1506</v>
      </c>
      <c r="L91" s="13" t="s">
        <v>267</v>
      </c>
      <c r="M91" s="15" t="str">
        <f>IF(E91="F",K91,K91+0.0000016)</f>
        <v>00:57.23</v>
      </c>
      <c r="N91" s="15" t="str">
        <f t="shared" si="36"/>
        <v>00:57.23</v>
      </c>
      <c r="O91" s="15" t="str">
        <f t="shared" si="37"/>
        <v>00:57.23</v>
      </c>
      <c r="P91" s="15" t="str">
        <f>IF(E91="F",O91,O91&amp;" f")</f>
        <v>00:57.23</v>
      </c>
      <c r="R91" s="15">
        <f>IF(E91="F",K91+0.0000016)</f>
        <v>0.0006639842592592593</v>
      </c>
      <c r="S91" s="15">
        <f>IF(L91="M",R91*1.0058399,R91)</f>
        <v>0.0006678618609349074</v>
      </c>
      <c r="T91" s="15" t="str">
        <f t="shared" si="41"/>
        <v>00:57.70</v>
      </c>
      <c r="U91" s="15" t="str">
        <f>IF(E91="F",T91,T91&amp;" f")</f>
        <v>00:57.70</v>
      </c>
      <c r="V91" s="13" t="s">
        <v>267</v>
      </c>
      <c r="W91" s="15"/>
    </row>
    <row r="92" spans="2:23" ht="12.75">
      <c r="B92" s="14">
        <v>4</v>
      </c>
      <c r="C92" s="13" t="s">
        <v>536</v>
      </c>
      <c r="D92" s="13" t="str">
        <f t="shared" si="34"/>
        <v> 00:57.79</v>
      </c>
      <c r="E92" s="13" t="s">
        <v>264</v>
      </c>
      <c r="G92" s="13" t="s">
        <v>1282</v>
      </c>
      <c r="H92" s="13" t="s">
        <v>542</v>
      </c>
      <c r="I92" s="13" t="s">
        <v>332</v>
      </c>
      <c r="J92" s="13" t="s">
        <v>1516</v>
      </c>
      <c r="K92" s="13" t="s">
        <v>1524</v>
      </c>
      <c r="L92" s="13" t="s">
        <v>267</v>
      </c>
      <c r="M92" s="15" t="str">
        <f t="shared" si="35"/>
        <v>00:57.79</v>
      </c>
      <c r="N92" s="15" t="str">
        <f t="shared" si="36"/>
        <v>00:57.79</v>
      </c>
      <c r="O92" s="15" t="str">
        <f t="shared" si="37"/>
        <v>00:57.79</v>
      </c>
      <c r="P92" s="15" t="str">
        <f t="shared" si="38"/>
        <v>00:57.79</v>
      </c>
      <c r="R92" s="15">
        <f t="shared" si="39"/>
        <v>0.0006704657407407407</v>
      </c>
      <c r="S92" s="15">
        <f>IF(L92="M",R92*1.0058399,R92)</f>
        <v>0.0006743811936200926</v>
      </c>
      <c r="T92" s="15" t="str">
        <f t="shared" si="41"/>
        <v>00:58.27</v>
      </c>
      <c r="U92" s="15" t="str">
        <f t="shared" si="42"/>
        <v>00:58.27</v>
      </c>
      <c r="V92" s="13" t="s">
        <v>267</v>
      </c>
      <c r="W92" s="15"/>
    </row>
    <row r="93" spans="2:23" ht="12.75">
      <c r="B93" s="14">
        <v>2</v>
      </c>
      <c r="C93" s="13" t="s">
        <v>537</v>
      </c>
      <c r="D93" s="13" t="str">
        <f t="shared" si="34"/>
        <v> 00:58.06</v>
      </c>
      <c r="E93" s="13" t="s">
        <v>264</v>
      </c>
      <c r="G93" s="13" t="s">
        <v>450</v>
      </c>
      <c r="H93" s="13">
        <v>10</v>
      </c>
      <c r="I93" s="13" t="s">
        <v>398</v>
      </c>
      <c r="J93" s="13" t="s">
        <v>2238</v>
      </c>
      <c r="K93" s="13" t="s">
        <v>16</v>
      </c>
      <c r="L93" s="13" t="s">
        <v>267</v>
      </c>
      <c r="M93" s="15" t="str">
        <f t="shared" si="35"/>
        <v>00:58.06</v>
      </c>
      <c r="N93" s="15" t="str">
        <f t="shared" si="36"/>
        <v>00:58.06</v>
      </c>
      <c r="O93" s="15" t="str">
        <f t="shared" si="37"/>
        <v>00:58.06</v>
      </c>
      <c r="P93" s="15" t="str">
        <f t="shared" si="38"/>
        <v>00:58.06</v>
      </c>
      <c r="R93" s="15">
        <f t="shared" si="39"/>
        <v>0.0006735907407407408</v>
      </c>
      <c r="S93" s="15">
        <f>IF(L93="M",R93*1.0058399,R93)</f>
        <v>0.0006775244433075927</v>
      </c>
      <c r="T93" s="15" t="str">
        <f t="shared" si="41"/>
        <v>00:58.54</v>
      </c>
      <c r="U93" s="15" t="str">
        <f t="shared" si="42"/>
        <v>00:58.54</v>
      </c>
      <c r="V93" s="13" t="s">
        <v>267</v>
      </c>
      <c r="W93" s="15"/>
    </row>
    <row r="94" spans="2:23" ht="12.75">
      <c r="B94" s="14">
        <v>1</v>
      </c>
      <c r="C94" s="13" t="s">
        <v>538</v>
      </c>
      <c r="D94" s="13" t="str">
        <f t="shared" si="34"/>
        <v> 00:58.51</v>
      </c>
      <c r="E94" s="13" t="s">
        <v>264</v>
      </c>
      <c r="G94" s="13" t="s">
        <v>2080</v>
      </c>
      <c r="H94" s="13" t="s">
        <v>543</v>
      </c>
      <c r="I94" s="13" t="s">
        <v>429</v>
      </c>
      <c r="J94" s="13" t="s">
        <v>1790</v>
      </c>
      <c r="K94" s="13" t="s">
        <v>1629</v>
      </c>
      <c r="L94" s="13" t="s">
        <v>267</v>
      </c>
      <c r="M94" s="15" t="str">
        <f t="shared" si="35"/>
        <v>00:58.51</v>
      </c>
      <c r="N94" s="15" t="str">
        <f t="shared" si="36"/>
        <v>00:58.51</v>
      </c>
      <c r="O94" s="15" t="str">
        <f t="shared" si="37"/>
        <v>00:58.51</v>
      </c>
      <c r="P94" s="15" t="str">
        <f t="shared" si="38"/>
        <v>00:58.51</v>
      </c>
      <c r="R94" s="15">
        <f t="shared" si="39"/>
        <v>0.000678799074074074</v>
      </c>
      <c r="S94" s="15">
        <f>IF(L94="M",R94*1.0058399,R94)</f>
        <v>0.0006827631927867592</v>
      </c>
      <c r="T94" s="15" t="str">
        <f t="shared" si="41"/>
        <v>00:58.99</v>
      </c>
      <c r="U94" s="15" t="str">
        <f t="shared" si="42"/>
        <v>00:58.99</v>
      </c>
      <c r="V94" s="13" t="s">
        <v>267</v>
      </c>
      <c r="W94" s="15"/>
    </row>
    <row r="95" spans="3:23" ht="12.75">
      <c r="C95" s="13" t="s">
        <v>539</v>
      </c>
      <c r="D95" s="13" t="str">
        <f t="shared" si="34"/>
        <v> 00:58.69</v>
      </c>
      <c r="E95" s="13" t="s">
        <v>264</v>
      </c>
      <c r="G95" s="13" t="s">
        <v>1302</v>
      </c>
      <c r="H95" s="13" t="s">
        <v>275</v>
      </c>
      <c r="I95" s="13" t="s">
        <v>399</v>
      </c>
      <c r="J95" s="13" t="s">
        <v>1386</v>
      </c>
      <c r="K95" s="13" t="s">
        <v>1442</v>
      </c>
      <c r="L95" s="13" t="s">
        <v>267</v>
      </c>
      <c r="M95" s="15" t="str">
        <f t="shared" si="35"/>
        <v>00:58.69</v>
      </c>
      <c r="N95" s="15" t="str">
        <f t="shared" si="36"/>
        <v>00:58.69</v>
      </c>
      <c r="O95" s="15" t="str">
        <f t="shared" si="37"/>
        <v>00:58.69</v>
      </c>
      <c r="P95" s="15" t="str">
        <f t="shared" si="38"/>
        <v>00:58.69</v>
      </c>
      <c r="R95" s="15">
        <f t="shared" si="39"/>
        <v>0.0006808824074074075</v>
      </c>
      <c r="S95" s="15">
        <f t="shared" si="40"/>
        <v>0.000684858692578426</v>
      </c>
      <c r="T95" s="15" t="str">
        <f t="shared" si="41"/>
        <v>00:59.17</v>
      </c>
      <c r="U95" s="15" t="str">
        <f t="shared" si="42"/>
        <v>00:59.17</v>
      </c>
      <c r="V95" s="13" t="s">
        <v>267</v>
      </c>
      <c r="W95" s="15"/>
    </row>
    <row r="96" spans="3:23" ht="12.75">
      <c r="C96" s="13" t="s">
        <v>540</v>
      </c>
      <c r="D96" s="13" t="str">
        <f t="shared" si="34"/>
        <v> 00:58.89</v>
      </c>
      <c r="E96" s="13" t="s">
        <v>264</v>
      </c>
      <c r="G96" s="13" t="s">
        <v>1280</v>
      </c>
      <c r="H96" s="13" t="s">
        <v>542</v>
      </c>
      <c r="I96" s="13" t="s">
        <v>1281</v>
      </c>
      <c r="J96" s="13" t="s">
        <v>2194</v>
      </c>
      <c r="K96" s="13" t="s">
        <v>2200</v>
      </c>
      <c r="L96" s="13" t="s">
        <v>267</v>
      </c>
      <c r="M96" s="15" t="str">
        <f t="shared" si="35"/>
        <v>00:58.89</v>
      </c>
      <c r="N96" s="15" t="str">
        <f t="shared" si="36"/>
        <v>00:58.89</v>
      </c>
      <c r="O96" s="15" t="str">
        <f t="shared" si="37"/>
        <v>00:58.89</v>
      </c>
      <c r="P96" s="15" t="str">
        <f t="shared" si="38"/>
        <v>00:58.89</v>
      </c>
      <c r="R96" s="15">
        <f t="shared" si="39"/>
        <v>0.0006831972222222223</v>
      </c>
      <c r="S96" s="15">
        <f t="shared" si="40"/>
        <v>0.0006871870256802778</v>
      </c>
      <c r="T96" s="15" t="str">
        <f t="shared" si="41"/>
        <v>00:59.37</v>
      </c>
      <c r="U96" s="15" t="str">
        <f t="shared" si="42"/>
        <v>00:59.37</v>
      </c>
      <c r="V96" s="13" t="s">
        <v>267</v>
      </c>
      <c r="W96" s="15"/>
    </row>
    <row r="97" spans="3:23" ht="12.75">
      <c r="C97" s="13" t="s">
        <v>541</v>
      </c>
      <c r="D97" s="13" t="str">
        <f t="shared" si="34"/>
        <v> 00:59.06</v>
      </c>
      <c r="E97" s="13" t="s">
        <v>264</v>
      </c>
      <c r="G97" s="13" t="s">
        <v>1341</v>
      </c>
      <c r="H97" s="13" t="s">
        <v>543</v>
      </c>
      <c r="I97" s="13" t="s">
        <v>410</v>
      </c>
      <c r="J97" s="13" t="s">
        <v>1515</v>
      </c>
      <c r="K97" s="13" t="s">
        <v>1525</v>
      </c>
      <c r="L97" s="13" t="s">
        <v>267</v>
      </c>
      <c r="M97" s="15" t="str">
        <f t="shared" si="35"/>
        <v>00:59.06</v>
      </c>
      <c r="N97" s="15" t="str">
        <f t="shared" si="36"/>
        <v>00:59.06</v>
      </c>
      <c r="O97" s="15" t="str">
        <f t="shared" si="37"/>
        <v>00:59.06</v>
      </c>
      <c r="P97" s="15" t="str">
        <f t="shared" si="38"/>
        <v>00:59.06</v>
      </c>
      <c r="R97" s="15">
        <f t="shared" si="39"/>
        <v>0.0006851648148148148</v>
      </c>
      <c r="S97" s="15">
        <f>IF(L97="M",R97*1.0058399,R97)</f>
        <v>0.0006891661088168519</v>
      </c>
      <c r="T97" s="15" t="str">
        <f t="shared" si="41"/>
        <v>00:59.54</v>
      </c>
      <c r="U97" s="15" t="str">
        <f t="shared" si="42"/>
        <v>00:59.54</v>
      </c>
      <c r="V97" s="13" t="s">
        <v>267</v>
      </c>
      <c r="W97" s="15"/>
    </row>
    <row r="98" spans="3:23" ht="12.75">
      <c r="C98" s="13" t="s">
        <v>542</v>
      </c>
      <c r="D98" s="13" t="str">
        <f t="shared" si="34"/>
        <v> 00:59.06</v>
      </c>
      <c r="E98" s="13" t="s">
        <v>264</v>
      </c>
      <c r="G98" s="13" t="s">
        <v>1904</v>
      </c>
      <c r="H98" s="13" t="s">
        <v>543</v>
      </c>
      <c r="I98" s="13" t="s">
        <v>1905</v>
      </c>
      <c r="J98" s="13" t="s">
        <v>2213</v>
      </c>
      <c r="K98" s="13" t="s">
        <v>1525</v>
      </c>
      <c r="L98" s="13" t="s">
        <v>267</v>
      </c>
      <c r="M98" s="15" t="str">
        <f>IF(E98="F",K98,K98+0.0000016)</f>
        <v>00:59.06</v>
      </c>
      <c r="N98" s="15" t="str">
        <f t="shared" si="36"/>
        <v>00:59.06</v>
      </c>
      <c r="O98" s="15" t="str">
        <f t="shared" si="37"/>
        <v>00:59.06</v>
      </c>
      <c r="P98" s="15" t="str">
        <f>IF(E98="F",O98,O98&amp;" f")</f>
        <v>00:59.06</v>
      </c>
      <c r="R98" s="15">
        <f>IF(E98="F",K98+0.0000016)</f>
        <v>0.0006851648148148148</v>
      </c>
      <c r="S98" s="15">
        <f t="shared" si="40"/>
        <v>0.0006891661088168519</v>
      </c>
      <c r="T98" s="15" t="str">
        <f t="shared" si="41"/>
        <v>00:59.54</v>
      </c>
      <c r="U98" s="15" t="str">
        <f>IF(E98="F",T98,T98&amp;" f")</f>
        <v>00:59.54</v>
      </c>
      <c r="V98" s="13" t="s">
        <v>267</v>
      </c>
      <c r="W98" s="15"/>
    </row>
    <row r="99" spans="3:23" ht="12.75">
      <c r="C99" s="13" t="s">
        <v>543</v>
      </c>
      <c r="D99" s="13" t="str">
        <f t="shared" si="34"/>
        <v> 00:59.12</v>
      </c>
      <c r="E99" s="13" t="s">
        <v>264</v>
      </c>
      <c r="G99" s="13" t="s">
        <v>1572</v>
      </c>
      <c r="H99" s="13" t="s">
        <v>542</v>
      </c>
      <c r="I99" s="13" t="s">
        <v>341</v>
      </c>
      <c r="J99" s="13" t="s">
        <v>1483</v>
      </c>
      <c r="K99" s="13" t="s">
        <v>1507</v>
      </c>
      <c r="L99" s="13" t="s">
        <v>267</v>
      </c>
      <c r="M99" s="15" t="str">
        <f t="shared" si="35"/>
        <v>00:59.12</v>
      </c>
      <c r="N99" s="15" t="str">
        <f t="shared" si="36"/>
        <v>00:59.12</v>
      </c>
      <c r="O99" s="15" t="str">
        <f t="shared" si="37"/>
        <v>00:59.12</v>
      </c>
      <c r="P99" s="15" t="str">
        <f t="shared" si="38"/>
        <v>00:59.12</v>
      </c>
      <c r="R99" s="15">
        <f t="shared" si="39"/>
        <v>0.0006858592592592592</v>
      </c>
      <c r="S99" s="15">
        <f>IF(L99="M",R99*1.0058399,R99)</f>
        <v>0.0006898646087474073</v>
      </c>
      <c r="T99" s="15" t="str">
        <f t="shared" si="41"/>
        <v>00:59.60</v>
      </c>
      <c r="U99" s="15" t="str">
        <f t="shared" si="42"/>
        <v>00:59.60</v>
      </c>
      <c r="V99" s="13" t="s">
        <v>267</v>
      </c>
      <c r="W99" s="15"/>
    </row>
    <row r="100" spans="3:23" ht="12.75">
      <c r="C100" s="13" t="s">
        <v>275</v>
      </c>
      <c r="D100" s="13" t="str">
        <f t="shared" si="34"/>
        <v> 00:59.38</v>
      </c>
      <c r="E100" s="13" t="s">
        <v>264</v>
      </c>
      <c r="G100" s="13" t="s">
        <v>2044</v>
      </c>
      <c r="H100" s="13" t="s">
        <v>543</v>
      </c>
      <c r="I100" s="13" t="s">
        <v>346</v>
      </c>
      <c r="J100" s="13" t="s">
        <v>2046</v>
      </c>
      <c r="K100" s="13" t="s">
        <v>2047</v>
      </c>
      <c r="L100" s="13" t="s">
        <v>267</v>
      </c>
      <c r="M100" s="15" t="str">
        <f t="shared" si="35"/>
        <v>00:59.38</v>
      </c>
      <c r="N100" s="15" t="str">
        <f t="shared" si="36"/>
        <v>00:59.38</v>
      </c>
      <c r="O100" s="15" t="str">
        <f t="shared" si="37"/>
        <v>00:59.38</v>
      </c>
      <c r="P100" s="15" t="str">
        <f t="shared" si="38"/>
        <v>00:59.38</v>
      </c>
      <c r="R100" s="15">
        <f t="shared" si="39"/>
        <v>0.0006888685185185185</v>
      </c>
      <c r="S100" s="15">
        <f t="shared" si="40"/>
        <v>0.0006928914417798148</v>
      </c>
      <c r="T100" s="15" t="str">
        <f t="shared" si="41"/>
        <v>00:59.87</v>
      </c>
      <c r="U100" s="15" t="str">
        <f t="shared" si="42"/>
        <v>00:59.87</v>
      </c>
      <c r="V100" s="13" t="s">
        <v>267</v>
      </c>
      <c r="W100" s="15"/>
    </row>
    <row r="101" spans="3:23" ht="12.75">
      <c r="C101" s="13" t="s">
        <v>544</v>
      </c>
      <c r="D101" s="13" t="str">
        <f t="shared" si="34"/>
        <v> 00:59.61</v>
      </c>
      <c r="E101" s="13" t="s">
        <v>264</v>
      </c>
      <c r="G101" s="13" t="s">
        <v>1841</v>
      </c>
      <c r="H101" s="13" t="s">
        <v>543</v>
      </c>
      <c r="I101" s="13" t="s">
        <v>372</v>
      </c>
      <c r="J101" s="13" t="s">
        <v>2086</v>
      </c>
      <c r="K101" s="13" t="s">
        <v>2002</v>
      </c>
      <c r="L101" s="13" t="s">
        <v>267</v>
      </c>
      <c r="M101" s="15" t="str">
        <f>IF(E101="F",K101,K101+0.0000016)</f>
        <v>00:59.61</v>
      </c>
      <c r="N101" s="15" t="str">
        <f t="shared" si="36"/>
        <v>00:59.61</v>
      </c>
      <c r="O101" s="15" t="str">
        <f t="shared" si="37"/>
        <v>00:59.61</v>
      </c>
      <c r="P101" s="15" t="str">
        <f>IF(E101="F",O101,O101&amp;" f")</f>
        <v>00:59.61</v>
      </c>
      <c r="R101" s="15">
        <f>IF(E101="F",K101+0.0000016)</f>
        <v>0.0006915305555555555</v>
      </c>
      <c r="S101" s="15">
        <f t="shared" si="40"/>
        <v>0.0006955690248469444</v>
      </c>
      <c r="T101" s="15" t="str">
        <f t="shared" si="41"/>
        <v>01:00.10</v>
      </c>
      <c r="U101" s="15" t="str">
        <f>IF(E101="F",T101,T101&amp;" f")</f>
        <v>01:00.10</v>
      </c>
      <c r="V101" s="13" t="s">
        <v>267</v>
      </c>
      <c r="W101" s="15"/>
    </row>
    <row r="102" spans="3:23" ht="12.75">
      <c r="C102" s="13" t="s">
        <v>545</v>
      </c>
      <c r="D102" s="13" t="str">
        <f t="shared" si="34"/>
        <v> 00:59.69</v>
      </c>
      <c r="E102" s="13" t="s">
        <v>264</v>
      </c>
      <c r="G102" s="13" t="s">
        <v>1443</v>
      </c>
      <c r="H102" s="13" t="s">
        <v>542</v>
      </c>
      <c r="I102" s="13" t="s">
        <v>415</v>
      </c>
      <c r="J102" s="13" t="s">
        <v>1687</v>
      </c>
      <c r="K102" s="13" t="s">
        <v>1473</v>
      </c>
      <c r="L102" s="13" t="s">
        <v>267</v>
      </c>
      <c r="M102" s="15" t="str">
        <f t="shared" si="35"/>
        <v>00:59.69</v>
      </c>
      <c r="N102" s="15" t="str">
        <f t="shared" si="36"/>
        <v>00:59.69</v>
      </c>
      <c r="O102" s="15" t="str">
        <f t="shared" si="37"/>
        <v>00:59.69</v>
      </c>
      <c r="P102" s="15" t="str">
        <f t="shared" si="38"/>
        <v>00:59.69</v>
      </c>
      <c r="R102" s="15">
        <f t="shared" si="39"/>
        <v>0.0006924564814814816</v>
      </c>
      <c r="S102" s="15">
        <f aca="true" t="shared" si="43" ref="S102:S113">IF(L102="M",R102*1.0058399,R102)</f>
        <v>0.0006965003580876852</v>
      </c>
      <c r="T102" s="15" t="str">
        <f t="shared" si="41"/>
        <v>01:00.18</v>
      </c>
      <c r="U102" s="15" t="str">
        <f t="shared" si="42"/>
        <v>01:00.18</v>
      </c>
      <c r="V102" s="13" t="s">
        <v>267</v>
      </c>
      <c r="W102" s="15"/>
    </row>
    <row r="103" spans="3:23" ht="12.75">
      <c r="C103" s="13" t="s">
        <v>546</v>
      </c>
      <c r="D103" s="13" t="str">
        <f t="shared" si="34"/>
        <v> 00:59.83</v>
      </c>
      <c r="E103" s="13" t="s">
        <v>264</v>
      </c>
      <c r="G103" s="13" t="s">
        <v>1871</v>
      </c>
      <c r="H103" s="13" t="s">
        <v>275</v>
      </c>
      <c r="I103" s="13" t="s">
        <v>368</v>
      </c>
      <c r="J103" s="13" t="s">
        <v>7</v>
      </c>
      <c r="K103" s="13" t="s">
        <v>18</v>
      </c>
      <c r="L103" s="13" t="s">
        <v>267</v>
      </c>
      <c r="M103" s="15" t="str">
        <f>IF(E103="F",K103,K103+0.0000016)</f>
        <v>00:59.83</v>
      </c>
      <c r="N103" s="15" t="str">
        <f t="shared" si="36"/>
        <v>00:59.83</v>
      </c>
      <c r="O103" s="15" t="str">
        <f t="shared" si="37"/>
        <v>00:59.83</v>
      </c>
      <c r="P103" s="15" t="str">
        <f>IF(E103="F",O103,O103&amp;" f")</f>
        <v>00:59.83</v>
      </c>
      <c r="R103" s="15">
        <f>IF(E103="F",K103+0.0000016)</f>
        <v>0.0006940768518518518</v>
      </c>
      <c r="S103" s="15">
        <f t="shared" si="43"/>
        <v>0.0006981301912589815</v>
      </c>
      <c r="T103" s="15" t="str">
        <f t="shared" si="41"/>
        <v>01:00.32</v>
      </c>
      <c r="U103" s="15" t="str">
        <f>IF(E103="F",T103,T103&amp;" f")</f>
        <v>01:00.32</v>
      </c>
      <c r="V103" s="13" t="s">
        <v>267</v>
      </c>
      <c r="W103" s="15"/>
    </row>
    <row r="104" spans="3:23" ht="12.75">
      <c r="C104" s="13" t="s">
        <v>547</v>
      </c>
      <c r="D104" s="13" t="str">
        <f t="shared" si="34"/>
        <v> 00:59.94 f</v>
      </c>
      <c r="G104" s="13" t="s">
        <v>615</v>
      </c>
      <c r="H104" s="13" t="s">
        <v>541</v>
      </c>
      <c r="I104" s="13" t="s">
        <v>325</v>
      </c>
      <c r="J104" s="13" t="s">
        <v>1118</v>
      </c>
      <c r="K104" s="13" t="s">
        <v>1918</v>
      </c>
      <c r="L104" s="13" t="s">
        <v>267</v>
      </c>
      <c r="M104" s="15">
        <f t="shared" si="35"/>
        <v>0.0006937296296296297</v>
      </c>
      <c r="N104" s="15">
        <f t="shared" si="36"/>
        <v>0.0006937296296296297</v>
      </c>
      <c r="O104" s="15" t="str">
        <f t="shared" si="37"/>
        <v>00:59.94</v>
      </c>
      <c r="P104" s="15" t="str">
        <f t="shared" si="38"/>
        <v>00:59.94 f</v>
      </c>
      <c r="R104" s="15" t="b">
        <f t="shared" si="39"/>
        <v>0</v>
      </c>
      <c r="S104" s="15">
        <f t="shared" si="43"/>
        <v>0</v>
      </c>
      <c r="T104" s="15" t="str">
        <f t="shared" si="41"/>
        <v>00:00.00</v>
      </c>
      <c r="U104" s="15" t="str">
        <f t="shared" si="42"/>
        <v>00:00.00 f</v>
      </c>
      <c r="V104" s="13" t="s">
        <v>267</v>
      </c>
      <c r="W104" s="15"/>
    </row>
    <row r="105" spans="3:23" ht="12.75">
      <c r="C105" s="13" t="s">
        <v>548</v>
      </c>
      <c r="D105" s="13" t="str">
        <f t="shared" si="34"/>
        <v> 00:59.96</v>
      </c>
      <c r="E105" s="13" t="s">
        <v>264</v>
      </c>
      <c r="G105" s="13" t="s">
        <v>1266</v>
      </c>
      <c r="H105" s="13" t="s">
        <v>598</v>
      </c>
      <c r="I105" s="13" t="s">
        <v>357</v>
      </c>
      <c r="J105" s="13" t="s">
        <v>1208</v>
      </c>
      <c r="K105" s="13" t="s">
        <v>1855</v>
      </c>
      <c r="L105" s="13" t="s">
        <v>267</v>
      </c>
      <c r="M105" s="15" t="str">
        <f t="shared" si="35"/>
        <v>00:59.96</v>
      </c>
      <c r="N105" s="15" t="str">
        <f t="shared" si="36"/>
        <v>00:59.96</v>
      </c>
      <c r="O105" s="15" t="str">
        <f t="shared" si="37"/>
        <v>00:59.96</v>
      </c>
      <c r="P105" s="15" t="str">
        <f t="shared" si="38"/>
        <v>00:59.96</v>
      </c>
      <c r="R105" s="15">
        <f t="shared" si="39"/>
        <v>0.0006955814814814815</v>
      </c>
      <c r="S105" s="15">
        <f t="shared" si="43"/>
        <v>0.0006996436077751852</v>
      </c>
      <c r="T105" s="15" t="str">
        <f t="shared" si="41"/>
        <v>01:00.45</v>
      </c>
      <c r="U105" s="15" t="str">
        <f t="shared" si="42"/>
        <v>01:00.45</v>
      </c>
      <c r="V105" s="13" t="s">
        <v>267</v>
      </c>
      <c r="W105" s="15"/>
    </row>
    <row r="106" spans="3:23" ht="12.75">
      <c r="C106" s="13" t="s">
        <v>549</v>
      </c>
      <c r="D106" s="13" t="str">
        <f t="shared" si="34"/>
        <v> 01:00.07</v>
      </c>
      <c r="E106" s="13" t="s">
        <v>264</v>
      </c>
      <c r="G106" s="13" t="s">
        <v>20</v>
      </c>
      <c r="H106" s="13" t="s">
        <v>542</v>
      </c>
      <c r="I106" s="13" t="s">
        <v>475</v>
      </c>
      <c r="J106" s="13" t="s">
        <v>2264</v>
      </c>
      <c r="K106" s="13" t="s">
        <v>21</v>
      </c>
      <c r="L106" s="13" t="s">
        <v>267</v>
      </c>
      <c r="M106" s="15" t="str">
        <f t="shared" si="35"/>
        <v>01:00.07</v>
      </c>
      <c r="N106" s="15" t="str">
        <f t="shared" si="36"/>
        <v>01:00.07</v>
      </c>
      <c r="O106" s="15" t="str">
        <f t="shared" si="37"/>
        <v>01:00.07</v>
      </c>
      <c r="P106" s="15" t="str">
        <f t="shared" si="38"/>
        <v>01:00.07</v>
      </c>
      <c r="R106" s="15">
        <f t="shared" si="39"/>
        <v>0.0006968546296296298</v>
      </c>
      <c r="S106" s="15">
        <f t="shared" si="43"/>
        <v>0.0007009241909812038</v>
      </c>
      <c r="T106" s="15" t="str">
        <f t="shared" si="41"/>
        <v>01:00.56</v>
      </c>
      <c r="U106" s="15" t="str">
        <f t="shared" si="42"/>
        <v>01:00.56</v>
      </c>
      <c r="V106" s="13" t="s">
        <v>267</v>
      </c>
      <c r="W106" s="15"/>
    </row>
    <row r="107" spans="3:23" ht="12.75">
      <c r="C107" s="13" t="s">
        <v>550</v>
      </c>
      <c r="D107" s="13" t="str">
        <f t="shared" si="34"/>
        <v> 01:00.09</v>
      </c>
      <c r="E107" s="13" t="s">
        <v>264</v>
      </c>
      <c r="G107" s="13" t="s">
        <v>2049</v>
      </c>
      <c r="H107" s="13" t="s">
        <v>543</v>
      </c>
      <c r="I107" s="13" t="s">
        <v>399</v>
      </c>
      <c r="J107" s="13" t="s">
        <v>12</v>
      </c>
      <c r="K107" s="13" t="s">
        <v>17</v>
      </c>
      <c r="L107" s="13" t="s">
        <v>267</v>
      </c>
      <c r="M107" s="15" t="str">
        <f t="shared" si="35"/>
        <v>01:00.09</v>
      </c>
      <c r="N107" s="15" t="str">
        <f t="shared" si="36"/>
        <v>01:00.09</v>
      </c>
      <c r="O107" s="15" t="str">
        <f t="shared" si="37"/>
        <v>01:00.09</v>
      </c>
      <c r="P107" s="15" t="str">
        <f t="shared" si="38"/>
        <v>01:00.09</v>
      </c>
      <c r="R107" s="15">
        <f t="shared" si="39"/>
        <v>0.0006970861111111112</v>
      </c>
      <c r="S107" s="15">
        <f t="shared" si="43"/>
        <v>0.000701157024291389</v>
      </c>
      <c r="T107" s="15" t="str">
        <f t="shared" si="41"/>
        <v>01:00.58</v>
      </c>
      <c r="U107" s="15" t="str">
        <f t="shared" si="42"/>
        <v>01:00.58</v>
      </c>
      <c r="V107" s="13" t="s">
        <v>267</v>
      </c>
      <c r="W107" s="15"/>
    </row>
    <row r="108" spans="3:23" ht="12.75">
      <c r="C108" s="13" t="s">
        <v>551</v>
      </c>
      <c r="D108" s="13" t="str">
        <f aca="true" t="shared" si="44" ref="D108:D113">IF(V108="Y",IF(L108="Y"," "&amp;U108,"-"&amp;U108),IF(L108="M"," "&amp;P108,"-"&amp;P108))</f>
        <v> 01:00.45</v>
      </c>
      <c r="E108" s="13" t="s">
        <v>264</v>
      </c>
      <c r="G108" s="13" t="s">
        <v>2050</v>
      </c>
      <c r="H108" s="13" t="s">
        <v>542</v>
      </c>
      <c r="I108" s="13" t="s">
        <v>393</v>
      </c>
      <c r="J108" s="13" t="s">
        <v>1439</v>
      </c>
      <c r="K108" s="13" t="s">
        <v>1440</v>
      </c>
      <c r="L108" s="13" t="s">
        <v>267</v>
      </c>
      <c r="M108" s="15" t="str">
        <f t="shared" si="35"/>
        <v>01:00.45</v>
      </c>
      <c r="N108" s="15" t="str">
        <f aca="true" t="shared" si="45" ref="N108:N113">IF(L108="Y",M108*0.9942,M108)</f>
        <v>01:00.45</v>
      </c>
      <c r="O108" s="15" t="str">
        <f t="shared" si="37"/>
        <v>01:00.45</v>
      </c>
      <c r="P108" s="15" t="str">
        <f t="shared" si="38"/>
        <v>01:00.45</v>
      </c>
      <c r="R108" s="15">
        <f t="shared" si="39"/>
        <v>0.0007012527777777778</v>
      </c>
      <c r="S108" s="15">
        <f t="shared" si="43"/>
        <v>0.0007053480238747223</v>
      </c>
      <c r="T108" s="15" t="str">
        <f t="shared" si="41"/>
        <v>01:00.94</v>
      </c>
      <c r="U108" s="15" t="str">
        <f t="shared" si="42"/>
        <v>01:00.94</v>
      </c>
      <c r="V108" s="13" t="s">
        <v>267</v>
      </c>
      <c r="W108" s="15"/>
    </row>
    <row r="109" spans="3:23" ht="12.75">
      <c r="C109" s="13" t="s">
        <v>554</v>
      </c>
      <c r="D109" s="13" t="str">
        <f t="shared" si="44"/>
        <v> 01:00.54 f</v>
      </c>
      <c r="G109" s="13" t="s">
        <v>397</v>
      </c>
      <c r="H109" s="13">
        <v>12</v>
      </c>
      <c r="I109" s="13" t="s">
        <v>398</v>
      </c>
      <c r="J109" s="13" t="s">
        <v>1117</v>
      </c>
      <c r="K109" s="13" t="s">
        <v>1971</v>
      </c>
      <c r="L109" s="13" t="s">
        <v>267</v>
      </c>
      <c r="M109" s="15">
        <f t="shared" si="35"/>
        <v>0.0007006740740740741</v>
      </c>
      <c r="N109" s="15">
        <f t="shared" si="45"/>
        <v>0.0007006740740740741</v>
      </c>
      <c r="O109" s="15" t="str">
        <f t="shared" si="37"/>
        <v>01:00.54</v>
      </c>
      <c r="P109" s="15" t="str">
        <f t="shared" si="38"/>
        <v>01:00.54 f</v>
      </c>
      <c r="R109" s="15" t="b">
        <f t="shared" si="39"/>
        <v>0</v>
      </c>
      <c r="S109" s="15">
        <f t="shared" si="43"/>
        <v>0</v>
      </c>
      <c r="T109" s="15" t="str">
        <f t="shared" si="41"/>
        <v>00:00.00</v>
      </c>
      <c r="U109" s="15" t="str">
        <f t="shared" si="42"/>
        <v>00:00.00 f</v>
      </c>
      <c r="V109" s="13" t="s">
        <v>267</v>
      </c>
      <c r="W109" s="15"/>
    </row>
    <row r="110" spans="3:23" ht="12.75">
      <c r="C110" s="13" t="s">
        <v>555</v>
      </c>
      <c r="D110" s="13" t="str">
        <f t="shared" si="44"/>
        <v> 01:00.55</v>
      </c>
      <c r="E110" s="13" t="s">
        <v>264</v>
      </c>
      <c r="G110" s="13" t="s">
        <v>1693</v>
      </c>
      <c r="H110" s="13" t="s">
        <v>543</v>
      </c>
      <c r="I110" s="13" t="s">
        <v>325</v>
      </c>
      <c r="J110" s="13" t="s">
        <v>2253</v>
      </c>
      <c r="K110" s="13" t="s">
        <v>19</v>
      </c>
      <c r="L110" s="13" t="s">
        <v>267</v>
      </c>
      <c r="M110" s="15" t="str">
        <f t="shared" si="35"/>
        <v>01:00.55</v>
      </c>
      <c r="N110" s="15" t="str">
        <f t="shared" si="45"/>
        <v>01:00.55</v>
      </c>
      <c r="O110" s="15" t="str">
        <f t="shared" si="37"/>
        <v>01:00.55</v>
      </c>
      <c r="P110" s="15" t="str">
        <f t="shared" si="38"/>
        <v>01:00.55</v>
      </c>
      <c r="R110" s="15">
        <f t="shared" si="39"/>
        <v>0.0007024101851851853</v>
      </c>
      <c r="S110" s="15">
        <f t="shared" si="43"/>
        <v>0.0007065121904256483</v>
      </c>
      <c r="T110" s="15" t="str">
        <f t="shared" si="41"/>
        <v>01:01.04</v>
      </c>
      <c r="U110" s="15" t="str">
        <f t="shared" si="42"/>
        <v>01:01.04</v>
      </c>
      <c r="V110" s="13" t="s">
        <v>267</v>
      </c>
      <c r="W110" s="15"/>
    </row>
    <row r="111" spans="3:23" ht="12.75">
      <c r="C111" s="13" t="s">
        <v>1536</v>
      </c>
      <c r="D111" s="13" t="str">
        <f t="shared" si="44"/>
        <v> 01:00.60</v>
      </c>
      <c r="E111" s="13" t="s">
        <v>264</v>
      </c>
      <c r="G111" s="13" t="s">
        <v>156</v>
      </c>
      <c r="H111" s="13" t="s">
        <v>541</v>
      </c>
      <c r="I111" s="13" t="s">
        <v>399</v>
      </c>
      <c r="J111" s="13" t="s">
        <v>157</v>
      </c>
      <c r="K111" s="13" t="s">
        <v>158</v>
      </c>
      <c r="L111" s="13" t="s">
        <v>267</v>
      </c>
      <c r="M111" s="15" t="str">
        <f>IF(E111="F",K111,K111+0.0000016)</f>
        <v>01:00.60</v>
      </c>
      <c r="N111" s="15" t="str">
        <f t="shared" si="45"/>
        <v>01:00.60</v>
      </c>
      <c r="O111" s="15" t="str">
        <f t="shared" si="37"/>
        <v>01:00.60</v>
      </c>
      <c r="P111" s="15" t="str">
        <f>IF(E111="F",O111,O111&amp;" f")</f>
        <v>01:00.60</v>
      </c>
      <c r="R111" s="15">
        <f>IF(E111="F",K111+0.0000016)</f>
        <v>0.0007029888888888889</v>
      </c>
      <c r="S111" s="15">
        <f t="shared" si="43"/>
        <v>0.0007070942737011112</v>
      </c>
      <c r="T111" s="15" t="str">
        <f t="shared" si="41"/>
        <v>01:01.09</v>
      </c>
      <c r="U111" s="15" t="str">
        <f>IF(E111="F",T111,T111&amp;" f")</f>
        <v>01:01.09</v>
      </c>
      <c r="V111" s="13" t="s">
        <v>267</v>
      </c>
      <c r="W111" s="15"/>
    </row>
    <row r="112" spans="3:23" ht="12.75">
      <c r="C112" s="13" t="s">
        <v>1537</v>
      </c>
      <c r="D112" s="13" t="str">
        <f t="shared" si="44"/>
        <v> 01:00.68</v>
      </c>
      <c r="E112" s="13" t="s">
        <v>264</v>
      </c>
      <c r="G112" s="13" t="s">
        <v>230</v>
      </c>
      <c r="H112" s="13" t="s">
        <v>541</v>
      </c>
      <c r="I112" s="13" t="s">
        <v>331</v>
      </c>
      <c r="J112" s="13" t="s">
        <v>206</v>
      </c>
      <c r="K112" s="13" t="s">
        <v>231</v>
      </c>
      <c r="L112" s="13" t="s">
        <v>267</v>
      </c>
      <c r="M112" s="15" t="str">
        <f t="shared" si="35"/>
        <v>01:00.68</v>
      </c>
      <c r="N112" s="15" t="str">
        <f t="shared" si="45"/>
        <v>01:00.68</v>
      </c>
      <c r="O112" s="15" t="str">
        <f t="shared" si="37"/>
        <v>01:00.68</v>
      </c>
      <c r="P112" s="15" t="str">
        <f t="shared" si="38"/>
        <v>01:00.68</v>
      </c>
      <c r="R112" s="15">
        <f t="shared" si="39"/>
        <v>0.0007039148148148149</v>
      </c>
      <c r="S112" s="15">
        <f t="shared" si="43"/>
        <v>0.000708025606941852</v>
      </c>
      <c r="T112" s="15" t="str">
        <f t="shared" si="41"/>
        <v>01:01.17</v>
      </c>
      <c r="U112" s="15" t="str">
        <f t="shared" si="42"/>
        <v>01:01.17</v>
      </c>
      <c r="V112" s="13" t="s">
        <v>267</v>
      </c>
      <c r="W112" s="15"/>
    </row>
    <row r="113" spans="3:23" ht="12.75">
      <c r="C113" s="13" t="s">
        <v>1552</v>
      </c>
      <c r="D113" s="13" t="str">
        <f t="shared" si="44"/>
        <v> 01:00.75</v>
      </c>
      <c r="E113" s="13" t="s">
        <v>264</v>
      </c>
      <c r="G113" s="13" t="s">
        <v>404</v>
      </c>
      <c r="H113" s="13">
        <v>12</v>
      </c>
      <c r="I113" s="13" t="s">
        <v>325</v>
      </c>
      <c r="J113" s="13" t="s">
        <v>1688</v>
      </c>
      <c r="K113" s="13" t="s">
        <v>1694</v>
      </c>
      <c r="L113" s="13" t="s">
        <v>267</v>
      </c>
      <c r="M113" s="15" t="str">
        <f t="shared" si="35"/>
        <v>01:00.75</v>
      </c>
      <c r="N113" s="15" t="str">
        <f t="shared" si="45"/>
        <v>01:00.75</v>
      </c>
      <c r="O113" s="15" t="str">
        <f t="shared" si="37"/>
        <v>01:00.75</v>
      </c>
      <c r="P113" s="15" t="str">
        <f t="shared" si="38"/>
        <v>01:00.75</v>
      </c>
      <c r="R113" s="15">
        <f t="shared" si="39"/>
        <v>0.0007047249999999999</v>
      </c>
      <c r="S113" s="15">
        <f t="shared" si="43"/>
        <v>0.0007088405235274999</v>
      </c>
      <c r="T113" s="15" t="str">
        <f t="shared" si="41"/>
        <v>01:01.24</v>
      </c>
      <c r="U113" s="15" t="str">
        <f t="shared" si="42"/>
        <v>01:01.24</v>
      </c>
      <c r="V113" s="13" t="s">
        <v>267</v>
      </c>
      <c r="W113" s="15"/>
    </row>
    <row r="115" spans="1:23" ht="12.75">
      <c r="A115" s="13" t="s">
        <v>502</v>
      </c>
      <c r="B115" s="14">
        <v>10</v>
      </c>
      <c r="C115" s="13" t="s">
        <v>533</v>
      </c>
      <c r="D115" s="13" t="str">
        <f aca="true" t="shared" si="46" ref="D115:D134">IF(V115="Y",IF(L115="Y"," "&amp;U115,"-"&amp;U115),IF(L115="M"," "&amp;P115,"-"&amp;P115))</f>
        <v> 00:12.06</v>
      </c>
      <c r="E115" s="13" t="s">
        <v>264</v>
      </c>
      <c r="G115" s="13" t="s">
        <v>1365</v>
      </c>
      <c r="H115" s="13" t="s">
        <v>275</v>
      </c>
      <c r="I115" s="13" t="s">
        <v>399</v>
      </c>
      <c r="J115" s="13" t="s">
        <v>1782</v>
      </c>
      <c r="K115" s="13" t="s">
        <v>343</v>
      </c>
      <c r="L115" s="13" t="s">
        <v>267</v>
      </c>
      <c r="M115" s="15" t="str">
        <f aca="true" t="shared" si="47" ref="M115:M137">IF(E115="F",K115,K115+0.0000028)</f>
        <v>00:12.06</v>
      </c>
      <c r="N115" s="15" t="str">
        <f aca="true" t="shared" si="48" ref="N115:N137">IF(L115="Y",M115*0.9942,M115)</f>
        <v>00:12.06</v>
      </c>
      <c r="O115" s="15" t="str">
        <f aca="true" t="shared" si="49" ref="O115:O151">+TEXT(N115,"mm:ss.00")</f>
        <v>00:12.06</v>
      </c>
      <c r="P115" s="15" t="str">
        <f aca="true" t="shared" si="50" ref="P115:P137">IF(E115="F",O115,O115&amp;" f")</f>
        <v>00:12.06</v>
      </c>
      <c r="R115" s="15">
        <f aca="true" t="shared" si="51" ref="R115:R137">IF(E115="F",K115+0.0000028)</f>
        <v>0.00014238333333333332</v>
      </c>
      <c r="S115" s="15">
        <f aca="true" t="shared" si="52" ref="S115:S137">IF(L115="M",R115*1.0058399,R115)</f>
        <v>0.00014321483776166664</v>
      </c>
      <c r="T115" s="15" t="str">
        <f aca="true" t="shared" si="53" ref="T115:T151">+TEXT(S115,"mm:ss.00")</f>
        <v>00:12.37</v>
      </c>
      <c r="U115" s="15" t="str">
        <f aca="true" t="shared" si="54" ref="U115:U137">IF(E115="F",T115,T115&amp;" f")</f>
        <v>00:12.37</v>
      </c>
      <c r="V115" s="16" t="s">
        <v>267</v>
      </c>
      <c r="W115" s="15" t="s">
        <v>1586</v>
      </c>
    </row>
    <row r="116" spans="2:23" ht="12.75">
      <c r="B116" s="14">
        <v>8</v>
      </c>
      <c r="C116" s="13" t="s">
        <v>534</v>
      </c>
      <c r="D116" s="13" t="str">
        <f>IF(V116="Y",IF(L116="Y"," "&amp;U116,"-"&amp;U116),IF(L116="M"," "&amp;P116,"-"&amp;P116))</f>
        <v> 00:12.08</v>
      </c>
      <c r="E116" s="13" t="s">
        <v>264</v>
      </c>
      <c r="G116" s="13" t="s">
        <v>1935</v>
      </c>
      <c r="H116" s="13">
        <v>11</v>
      </c>
      <c r="I116" s="13" t="s">
        <v>429</v>
      </c>
      <c r="J116" s="13" t="s">
        <v>656</v>
      </c>
      <c r="K116" s="13" t="s">
        <v>655</v>
      </c>
      <c r="L116" s="13" t="s">
        <v>267</v>
      </c>
      <c r="M116" s="15" t="str">
        <f t="shared" si="47"/>
        <v>00:12.08</v>
      </c>
      <c r="N116" s="15" t="str">
        <f t="shared" si="48"/>
        <v>00:12.08</v>
      </c>
      <c r="O116" s="15" t="str">
        <f t="shared" si="49"/>
        <v>00:12.08</v>
      </c>
      <c r="P116" s="15" t="str">
        <f t="shared" si="50"/>
        <v>00:12.08</v>
      </c>
      <c r="R116" s="15">
        <f t="shared" si="51"/>
        <v>0.0001426148148148148</v>
      </c>
      <c r="S116" s="15">
        <f t="shared" si="52"/>
        <v>0.00014344767107185184</v>
      </c>
      <c r="T116" s="15" t="str">
        <f t="shared" si="53"/>
        <v>00:12.39</v>
      </c>
      <c r="U116" s="15" t="str">
        <f t="shared" si="54"/>
        <v>00:12.39</v>
      </c>
      <c r="V116" s="16" t="s">
        <v>267</v>
      </c>
      <c r="W116" s="15"/>
    </row>
    <row r="117" spans="2:23" ht="12.75">
      <c r="B117" s="14">
        <v>6</v>
      </c>
      <c r="C117" s="13" t="s">
        <v>535</v>
      </c>
      <c r="D117" s="13" t="str">
        <f t="shared" si="46"/>
        <v> 00:12.32</v>
      </c>
      <c r="E117" s="13" t="s">
        <v>264</v>
      </c>
      <c r="G117" s="13" t="s">
        <v>379</v>
      </c>
      <c r="H117" s="13">
        <v>10</v>
      </c>
      <c r="I117" s="13" t="s">
        <v>323</v>
      </c>
      <c r="J117" s="13" t="s">
        <v>1786</v>
      </c>
      <c r="K117" s="13" t="s">
        <v>1631</v>
      </c>
      <c r="L117" s="13" t="s">
        <v>267</v>
      </c>
      <c r="M117" s="15" t="str">
        <f t="shared" si="47"/>
        <v>00:12.32</v>
      </c>
      <c r="N117" s="15" t="str">
        <f t="shared" si="48"/>
        <v>00:12.32</v>
      </c>
      <c r="O117" s="15" t="str">
        <f t="shared" si="49"/>
        <v>00:12.32</v>
      </c>
      <c r="P117" s="15" t="str">
        <f t="shared" si="50"/>
        <v>00:12.32</v>
      </c>
      <c r="R117" s="15">
        <f t="shared" si="51"/>
        <v>0.00014539259259259258</v>
      </c>
      <c r="S117" s="15">
        <f t="shared" si="52"/>
        <v>0.00014624167079407407</v>
      </c>
      <c r="T117" s="15" t="str">
        <f t="shared" si="53"/>
        <v>00:12.64</v>
      </c>
      <c r="U117" s="15" t="str">
        <f t="shared" si="54"/>
        <v>00:12.64</v>
      </c>
      <c r="V117" s="16" t="s">
        <v>267</v>
      </c>
      <c r="W117" s="15" t="s">
        <v>1402</v>
      </c>
    </row>
    <row r="118" spans="2:23" ht="12.75">
      <c r="B118" s="14">
        <v>4</v>
      </c>
      <c r="C118" s="13" t="s">
        <v>536</v>
      </c>
      <c r="D118" s="13" t="str">
        <f t="shared" si="46"/>
        <v> 00:12.34</v>
      </c>
      <c r="E118" s="13" t="s">
        <v>264</v>
      </c>
      <c r="G118" s="13" t="s">
        <v>458</v>
      </c>
      <c r="H118" s="13">
        <v>12</v>
      </c>
      <c r="I118" s="13" t="s">
        <v>334</v>
      </c>
      <c r="J118" s="13" t="s">
        <v>1973</v>
      </c>
      <c r="K118" s="13" t="s">
        <v>1974</v>
      </c>
      <c r="L118" s="13" t="s">
        <v>267</v>
      </c>
      <c r="M118" s="15" t="str">
        <f t="shared" si="47"/>
        <v>00:12.34</v>
      </c>
      <c r="N118" s="15" t="str">
        <f t="shared" si="48"/>
        <v>00:12.34</v>
      </c>
      <c r="O118" s="15" t="str">
        <f t="shared" si="49"/>
        <v>00:12.34</v>
      </c>
      <c r="P118" s="15" t="str">
        <f t="shared" si="50"/>
        <v>00:12.34</v>
      </c>
      <c r="R118" s="15">
        <f t="shared" si="51"/>
        <v>0.00014562407407407406</v>
      </c>
      <c r="S118" s="15">
        <f t="shared" si="52"/>
        <v>0.00014647450410425924</v>
      </c>
      <c r="T118" s="15" t="str">
        <f t="shared" si="53"/>
        <v>00:12.66</v>
      </c>
      <c r="U118" s="15" t="str">
        <f t="shared" si="54"/>
        <v>00:12.66</v>
      </c>
      <c r="V118" s="16" t="s">
        <v>267</v>
      </c>
      <c r="W118" s="15"/>
    </row>
    <row r="119" spans="2:23" ht="12.75">
      <c r="B119" s="14">
        <v>2</v>
      </c>
      <c r="C119" s="13" t="s">
        <v>537</v>
      </c>
      <c r="D119" s="13" t="str">
        <f t="shared" si="46"/>
        <v> 00:12.35</v>
      </c>
      <c r="E119" s="13" t="s">
        <v>264</v>
      </c>
      <c r="G119" s="13" t="s">
        <v>1283</v>
      </c>
      <c r="H119" s="13" t="s">
        <v>542</v>
      </c>
      <c r="I119" s="13" t="s">
        <v>320</v>
      </c>
      <c r="J119" s="13" t="s">
        <v>654</v>
      </c>
      <c r="K119" s="13" t="s">
        <v>653</v>
      </c>
      <c r="L119" s="13" t="s">
        <v>267</v>
      </c>
      <c r="M119" s="15" t="str">
        <f t="shared" si="47"/>
        <v>00:12.35</v>
      </c>
      <c r="N119" s="15" t="str">
        <f t="shared" si="48"/>
        <v>00:12.35</v>
      </c>
      <c r="O119" s="15" t="str">
        <f t="shared" si="49"/>
        <v>00:12.35</v>
      </c>
      <c r="P119" s="15" t="str">
        <f t="shared" si="50"/>
        <v>00:12.35</v>
      </c>
      <c r="R119" s="15">
        <f t="shared" si="51"/>
        <v>0.0001457398148148148</v>
      </c>
      <c r="S119" s="15">
        <f t="shared" si="52"/>
        <v>0.00014659092075935184</v>
      </c>
      <c r="T119" s="15" t="str">
        <f t="shared" si="53"/>
        <v>00:12.67</v>
      </c>
      <c r="U119" s="15" t="str">
        <f t="shared" si="54"/>
        <v>00:12.67</v>
      </c>
      <c r="V119" s="16" t="s">
        <v>267</v>
      </c>
      <c r="W119" s="15" t="s">
        <v>22</v>
      </c>
    </row>
    <row r="120" spans="2:23" ht="12.75">
      <c r="B120" s="14">
        <v>1</v>
      </c>
      <c r="C120" s="13" t="s">
        <v>538</v>
      </c>
      <c r="D120" s="13" t="str">
        <f t="shared" si="46"/>
        <v> 00:12.40</v>
      </c>
      <c r="E120" s="13" t="s">
        <v>264</v>
      </c>
      <c r="G120" s="13" t="s">
        <v>1267</v>
      </c>
      <c r="H120" s="13" t="s">
        <v>275</v>
      </c>
      <c r="I120" s="13" t="s">
        <v>357</v>
      </c>
      <c r="J120" s="13" t="s">
        <v>1256</v>
      </c>
      <c r="K120" s="13" t="s">
        <v>1585</v>
      </c>
      <c r="L120" s="13" t="s">
        <v>267</v>
      </c>
      <c r="M120" s="15" t="str">
        <f t="shared" si="47"/>
        <v>00:12.40</v>
      </c>
      <c r="N120" s="15" t="str">
        <f t="shared" si="48"/>
        <v>00:12.40</v>
      </c>
      <c r="O120" s="15" t="str">
        <f t="shared" si="49"/>
        <v>00:12.40</v>
      </c>
      <c r="P120" s="15" t="str">
        <f t="shared" si="50"/>
        <v>00:12.40</v>
      </c>
      <c r="R120" s="15">
        <f t="shared" si="51"/>
        <v>0.0001463185185185185</v>
      </c>
      <c r="S120" s="15">
        <f t="shared" si="52"/>
        <v>0.0001471730040348148</v>
      </c>
      <c r="T120" s="15" t="str">
        <f t="shared" si="53"/>
        <v>00:12.72</v>
      </c>
      <c r="U120" s="15" t="str">
        <f t="shared" si="54"/>
        <v>00:12.72</v>
      </c>
      <c r="V120" s="16" t="s">
        <v>267</v>
      </c>
      <c r="W120" s="15"/>
    </row>
    <row r="121" spans="3:23" ht="12.75">
      <c r="C121" s="13" t="s">
        <v>539</v>
      </c>
      <c r="D121" s="13" t="str">
        <f t="shared" si="46"/>
        <v> 00:12.49</v>
      </c>
      <c r="E121" s="13" t="s">
        <v>264</v>
      </c>
      <c r="G121" s="13" t="s">
        <v>1302</v>
      </c>
      <c r="H121" s="13" t="s">
        <v>275</v>
      </c>
      <c r="I121" s="13" t="s">
        <v>399</v>
      </c>
      <c r="J121" s="13" t="s">
        <v>1170</v>
      </c>
      <c r="K121" s="13" t="s">
        <v>1303</v>
      </c>
      <c r="L121" s="13" t="s">
        <v>267</v>
      </c>
      <c r="M121" s="15" t="str">
        <f t="shared" si="47"/>
        <v>00:12.49</v>
      </c>
      <c r="N121" s="15" t="str">
        <f t="shared" si="48"/>
        <v>00:12.49</v>
      </c>
      <c r="O121" s="15" t="str">
        <f t="shared" si="49"/>
        <v>00:12.49</v>
      </c>
      <c r="P121" s="15" t="str">
        <f t="shared" si="50"/>
        <v>00:12.49</v>
      </c>
      <c r="R121" s="15">
        <f t="shared" si="51"/>
        <v>0.00014736018518518516</v>
      </c>
      <c r="S121" s="15">
        <f t="shared" si="52"/>
        <v>0.00014822075393064812</v>
      </c>
      <c r="T121" s="15" t="str">
        <f t="shared" si="53"/>
        <v>00:12.81</v>
      </c>
      <c r="U121" s="15" t="str">
        <f t="shared" si="54"/>
        <v>00:12.81</v>
      </c>
      <c r="V121" s="16" t="s">
        <v>267</v>
      </c>
      <c r="W121" s="15"/>
    </row>
    <row r="122" spans="3:23" ht="12.75">
      <c r="C122" s="13" t="s">
        <v>540</v>
      </c>
      <c r="D122" s="13" t="str">
        <f t="shared" si="46"/>
        <v> 00:12.58</v>
      </c>
      <c r="E122" s="13" t="s">
        <v>264</v>
      </c>
      <c r="G122" s="13" t="s">
        <v>525</v>
      </c>
      <c r="H122" s="13">
        <v>10</v>
      </c>
      <c r="I122" s="13" t="s">
        <v>398</v>
      </c>
      <c r="J122" s="13" t="s">
        <v>2208</v>
      </c>
      <c r="K122" s="13" t="s">
        <v>23</v>
      </c>
      <c r="L122" s="13" t="s">
        <v>267</v>
      </c>
      <c r="M122" s="15" t="str">
        <f t="shared" si="47"/>
        <v>00:12.58</v>
      </c>
      <c r="N122" s="15" t="str">
        <f t="shared" si="48"/>
        <v>00:12.58</v>
      </c>
      <c r="O122" s="15" t="str">
        <f t="shared" si="49"/>
        <v>00:12.58</v>
      </c>
      <c r="P122" s="15" t="str">
        <f t="shared" si="50"/>
        <v>00:12.58</v>
      </c>
      <c r="R122" s="15">
        <f t="shared" si="51"/>
        <v>0.00014840185185185185</v>
      </c>
      <c r="S122" s="15">
        <f t="shared" si="52"/>
        <v>0.0001492685038264815</v>
      </c>
      <c r="T122" s="15" t="str">
        <f t="shared" si="53"/>
        <v>00:12.90</v>
      </c>
      <c r="U122" s="15" t="str">
        <f t="shared" si="54"/>
        <v>00:12.90</v>
      </c>
      <c r="V122" s="16" t="s">
        <v>267</v>
      </c>
      <c r="W122" s="15" t="s">
        <v>1403</v>
      </c>
    </row>
    <row r="123" spans="3:23" ht="12.75">
      <c r="C123" s="13" t="s">
        <v>541</v>
      </c>
      <c r="D123" s="13" t="str">
        <f t="shared" si="46"/>
        <v> 00:12.62</v>
      </c>
      <c r="E123" s="13" t="s">
        <v>264</v>
      </c>
      <c r="G123" s="13" t="s">
        <v>370</v>
      </c>
      <c r="H123" s="13" t="s">
        <v>275</v>
      </c>
      <c r="I123" s="13" t="s">
        <v>346</v>
      </c>
      <c r="J123" s="13" t="s">
        <v>1992</v>
      </c>
      <c r="K123" s="13" t="s">
        <v>1993</v>
      </c>
      <c r="L123" s="13" t="s">
        <v>267</v>
      </c>
      <c r="M123" s="15" t="str">
        <f t="shared" si="47"/>
        <v>00:12.62</v>
      </c>
      <c r="N123" s="15" t="str">
        <f t="shared" si="48"/>
        <v>00:12.62</v>
      </c>
      <c r="O123" s="15" t="str">
        <f t="shared" si="49"/>
        <v>00:12.62</v>
      </c>
      <c r="P123" s="15" t="str">
        <f t="shared" si="50"/>
        <v>00:12.62</v>
      </c>
      <c r="R123" s="15">
        <f t="shared" si="51"/>
        <v>0.00014886481481481479</v>
      </c>
      <c r="S123" s="15">
        <f t="shared" si="52"/>
        <v>0.00014973417044685184</v>
      </c>
      <c r="T123" s="15" t="str">
        <f t="shared" si="53"/>
        <v>00:12.94</v>
      </c>
      <c r="U123" s="15" t="str">
        <f t="shared" si="54"/>
        <v>00:12.94</v>
      </c>
      <c r="V123" s="16" t="s">
        <v>267</v>
      </c>
      <c r="W123" s="15"/>
    </row>
    <row r="124" spans="3:23" ht="12.75">
      <c r="C124" s="13" t="s">
        <v>542</v>
      </c>
      <c r="D124" s="13" t="str">
        <f t="shared" si="46"/>
        <v> 00:12.63</v>
      </c>
      <c r="E124" s="13" t="s">
        <v>264</v>
      </c>
      <c r="G124" s="13" t="s">
        <v>1994</v>
      </c>
      <c r="H124" s="13" t="s">
        <v>275</v>
      </c>
      <c r="I124" s="13" t="s">
        <v>412</v>
      </c>
      <c r="J124" s="13" t="s">
        <v>1796</v>
      </c>
      <c r="K124" s="13" t="s">
        <v>1632</v>
      </c>
      <c r="L124" s="13" t="s">
        <v>267</v>
      </c>
      <c r="M124" s="15" t="str">
        <f t="shared" si="47"/>
        <v>00:12.63</v>
      </c>
      <c r="N124" s="15" t="str">
        <f t="shared" si="48"/>
        <v>00:12.63</v>
      </c>
      <c r="O124" s="15" t="str">
        <f t="shared" si="49"/>
        <v>00:12.63</v>
      </c>
      <c r="P124" s="15" t="str">
        <f t="shared" si="50"/>
        <v>00:12.63</v>
      </c>
      <c r="R124" s="15">
        <f t="shared" si="51"/>
        <v>0.00014898055555555555</v>
      </c>
      <c r="S124" s="15">
        <f t="shared" si="52"/>
        <v>0.00014985058710194444</v>
      </c>
      <c r="T124" s="15" t="str">
        <f t="shared" si="53"/>
        <v>00:12.95</v>
      </c>
      <c r="U124" s="15" t="str">
        <f t="shared" si="54"/>
        <v>00:12.95</v>
      </c>
      <c r="V124" s="16" t="s">
        <v>267</v>
      </c>
      <c r="W124" s="15" t="s">
        <v>1670</v>
      </c>
    </row>
    <row r="125" spans="3:23" ht="12.75">
      <c r="C125" s="13" t="s">
        <v>543</v>
      </c>
      <c r="D125" s="13" t="str">
        <f t="shared" si="46"/>
        <v> 00:12.76</v>
      </c>
      <c r="E125" s="13" t="s">
        <v>264</v>
      </c>
      <c r="G125" s="13" t="s">
        <v>1201</v>
      </c>
      <c r="H125" s="13" t="s">
        <v>598</v>
      </c>
      <c r="I125" s="13" t="s">
        <v>341</v>
      </c>
      <c r="J125" s="13" t="s">
        <v>1367</v>
      </c>
      <c r="K125" s="13" t="s">
        <v>1366</v>
      </c>
      <c r="L125" s="13" t="s">
        <v>267</v>
      </c>
      <c r="M125" s="15" t="str">
        <f t="shared" si="47"/>
        <v>00:12.76</v>
      </c>
      <c r="N125" s="15" t="str">
        <f t="shared" si="48"/>
        <v>00:12.76</v>
      </c>
      <c r="O125" s="15" t="str">
        <f t="shared" si="49"/>
        <v>00:12.76</v>
      </c>
      <c r="P125" s="15" t="str">
        <f t="shared" si="50"/>
        <v>00:12.76</v>
      </c>
      <c r="R125" s="15">
        <f t="shared" si="51"/>
        <v>0.00015048518518518517</v>
      </c>
      <c r="S125" s="15">
        <f t="shared" si="52"/>
        <v>0.00015136400361814815</v>
      </c>
      <c r="T125" s="15" t="str">
        <f t="shared" si="53"/>
        <v>00:13.08</v>
      </c>
      <c r="U125" s="15" t="str">
        <f t="shared" si="54"/>
        <v>00:13.08</v>
      </c>
      <c r="V125" s="16" t="s">
        <v>267</v>
      </c>
      <c r="W125" s="15"/>
    </row>
    <row r="126" spans="3:23" ht="12.75">
      <c r="C126" s="13" t="s">
        <v>275</v>
      </c>
      <c r="D126" s="13" t="str">
        <f t="shared" si="46"/>
        <v> 00:12.77</v>
      </c>
      <c r="E126" s="13" t="s">
        <v>264</v>
      </c>
      <c r="G126" s="13" t="s">
        <v>617</v>
      </c>
      <c r="H126" s="13" t="s">
        <v>275</v>
      </c>
      <c r="I126" s="13" t="s">
        <v>337</v>
      </c>
      <c r="J126" s="13" t="s">
        <v>87</v>
      </c>
      <c r="K126" s="13" t="s">
        <v>111</v>
      </c>
      <c r="L126" s="13" t="s">
        <v>267</v>
      </c>
      <c r="M126" s="15" t="str">
        <f t="shared" si="47"/>
        <v>00:12.77</v>
      </c>
      <c r="N126" s="15" t="str">
        <f t="shared" si="48"/>
        <v>00:12.77</v>
      </c>
      <c r="O126" s="15" t="str">
        <f t="shared" si="49"/>
        <v>00:12.77</v>
      </c>
      <c r="P126" s="15" t="str">
        <f t="shared" si="50"/>
        <v>00:12.77</v>
      </c>
      <c r="R126" s="15">
        <f t="shared" si="51"/>
        <v>0.0001506009259259259</v>
      </c>
      <c r="S126" s="15">
        <f t="shared" si="52"/>
        <v>0.00015148042027324072</v>
      </c>
      <c r="T126" s="15" t="str">
        <f t="shared" si="53"/>
        <v>00:13.09</v>
      </c>
      <c r="U126" s="15" t="str">
        <f t="shared" si="54"/>
        <v>00:13.09</v>
      </c>
      <c r="V126" s="16" t="s">
        <v>267</v>
      </c>
      <c r="W126" s="15" t="s">
        <v>1698</v>
      </c>
    </row>
    <row r="127" spans="3:23" ht="12.75">
      <c r="C127" s="13" t="s">
        <v>544</v>
      </c>
      <c r="D127" s="13" t="str">
        <f t="shared" si="46"/>
        <v> 00:12.79</v>
      </c>
      <c r="E127" s="13" t="s">
        <v>264</v>
      </c>
      <c r="G127" s="13" t="s">
        <v>110</v>
      </c>
      <c r="H127" s="13" t="s">
        <v>275</v>
      </c>
      <c r="I127" s="13" t="s">
        <v>401</v>
      </c>
      <c r="J127" s="13" t="s">
        <v>2257</v>
      </c>
      <c r="K127" s="13" t="s">
        <v>25</v>
      </c>
      <c r="L127" s="13" t="s">
        <v>267</v>
      </c>
      <c r="M127" s="15" t="str">
        <f>IF(E127="F",K127,K127+0.0000028)</f>
        <v>00:12.79</v>
      </c>
      <c r="N127" s="15" t="str">
        <f>IF(L127="Y",M127*0.9942,M127)</f>
        <v>00:12.79</v>
      </c>
      <c r="O127" s="15" t="str">
        <f t="shared" si="49"/>
        <v>00:12.79</v>
      </c>
      <c r="P127" s="15" t="str">
        <f>IF(E127="F",O127,O127&amp;" f")</f>
        <v>00:12.79</v>
      </c>
      <c r="R127" s="15">
        <f>IF(E127="F",K127+0.0000028)</f>
        <v>0.0001508324074074074</v>
      </c>
      <c r="S127" s="15">
        <f>IF(L127="M",R127*1.0058399,R127)</f>
        <v>0.00015171325358342592</v>
      </c>
      <c r="T127" s="15" t="str">
        <f t="shared" si="53"/>
        <v>00:13.11</v>
      </c>
      <c r="U127" s="15" t="str">
        <f>IF(E127="F",T127,T127&amp;" f")</f>
        <v>00:13.11</v>
      </c>
      <c r="V127" s="16" t="s">
        <v>267</v>
      </c>
      <c r="W127" s="15"/>
    </row>
    <row r="128" spans="3:23" ht="12.75">
      <c r="C128" s="13" t="s">
        <v>545</v>
      </c>
      <c r="D128" s="13" t="str">
        <f t="shared" si="46"/>
        <v> 00:12.79</v>
      </c>
      <c r="E128" s="13" t="s">
        <v>264</v>
      </c>
      <c r="G128" s="13" t="s">
        <v>1174</v>
      </c>
      <c r="H128" s="13" t="s">
        <v>541</v>
      </c>
      <c r="I128" s="13" t="s">
        <v>352</v>
      </c>
      <c r="J128" s="13" t="s">
        <v>1798</v>
      </c>
      <c r="K128" s="13" t="s">
        <v>25</v>
      </c>
      <c r="L128" s="13" t="s">
        <v>267</v>
      </c>
      <c r="M128" s="15" t="str">
        <f t="shared" si="47"/>
        <v>00:12.79</v>
      </c>
      <c r="N128" s="15" t="str">
        <f t="shared" si="48"/>
        <v>00:12.79</v>
      </c>
      <c r="O128" s="15" t="str">
        <f t="shared" si="49"/>
        <v>00:12.79</v>
      </c>
      <c r="P128" s="15" t="str">
        <f t="shared" si="50"/>
        <v>00:12.79</v>
      </c>
      <c r="R128" s="15">
        <f t="shared" si="51"/>
        <v>0.0001508324074074074</v>
      </c>
      <c r="S128" s="15">
        <f t="shared" si="52"/>
        <v>0.00015171325358342592</v>
      </c>
      <c r="T128" s="15" t="str">
        <f t="shared" si="53"/>
        <v>00:13.11</v>
      </c>
      <c r="U128" s="15" t="str">
        <f t="shared" si="54"/>
        <v>00:13.11</v>
      </c>
      <c r="V128" s="16" t="s">
        <v>267</v>
      </c>
      <c r="W128" s="15" t="s">
        <v>24</v>
      </c>
    </row>
    <row r="129" spans="3:23" ht="12.75">
      <c r="C129" s="13" t="s">
        <v>546</v>
      </c>
      <c r="D129" s="13" t="str">
        <f t="shared" si="46"/>
        <v> 00:12.80</v>
      </c>
      <c r="E129" s="13" t="s">
        <v>264</v>
      </c>
      <c r="G129" s="13" t="s">
        <v>380</v>
      </c>
      <c r="H129" s="13" t="s">
        <v>542</v>
      </c>
      <c r="I129" s="13" t="s">
        <v>377</v>
      </c>
      <c r="J129" s="13" t="s">
        <v>2086</v>
      </c>
      <c r="K129" s="13" t="s">
        <v>2093</v>
      </c>
      <c r="L129" s="13" t="s">
        <v>267</v>
      </c>
      <c r="M129" s="15" t="str">
        <f t="shared" si="47"/>
        <v>00:12.80</v>
      </c>
      <c r="N129" s="15" t="str">
        <f t="shared" si="48"/>
        <v>00:12.80</v>
      </c>
      <c r="O129" s="15" t="str">
        <f t="shared" si="49"/>
        <v>00:12.80</v>
      </c>
      <c r="P129" s="15" t="str">
        <f t="shared" si="50"/>
        <v>00:12.80</v>
      </c>
      <c r="R129" s="15">
        <f t="shared" si="51"/>
        <v>0.00015094814814814813</v>
      </c>
      <c r="S129" s="15">
        <f t="shared" si="52"/>
        <v>0.0001518296702385185</v>
      </c>
      <c r="T129" s="15" t="str">
        <f t="shared" si="53"/>
        <v>00:13.12</v>
      </c>
      <c r="U129" s="15" t="str">
        <f t="shared" si="54"/>
        <v>00:13.12</v>
      </c>
      <c r="V129" s="16" t="s">
        <v>267</v>
      </c>
      <c r="W129" s="15"/>
    </row>
    <row r="130" spans="3:23" ht="12.75">
      <c r="C130" s="13" t="s">
        <v>547</v>
      </c>
      <c r="D130" s="13" t="str">
        <f t="shared" si="46"/>
        <v> 00:12.81</v>
      </c>
      <c r="E130" s="13" t="s">
        <v>264</v>
      </c>
      <c r="G130" s="13" t="s">
        <v>1311</v>
      </c>
      <c r="H130" s="13" t="s">
        <v>543</v>
      </c>
      <c r="I130" s="13" t="s">
        <v>265</v>
      </c>
      <c r="J130" s="13" t="s">
        <v>203</v>
      </c>
      <c r="K130" s="13" t="s">
        <v>232</v>
      </c>
      <c r="L130" s="13" t="s">
        <v>267</v>
      </c>
      <c r="M130" s="15" t="str">
        <f>IF(E130="F",K130,K130+0.0000028)</f>
        <v>00:12.81</v>
      </c>
      <c r="N130" s="15" t="str">
        <f>IF(L130="Y",M130*0.9942,M130)</f>
        <v>00:12.81</v>
      </c>
      <c r="O130" s="15" t="str">
        <f t="shared" si="49"/>
        <v>00:12.81</v>
      </c>
      <c r="P130" s="15" t="str">
        <f>IF(E130="F",O130,O130&amp;" f")</f>
        <v>00:12.81</v>
      </c>
      <c r="R130" s="15">
        <f>IF(E130="F",K130+0.0000028)</f>
        <v>0.00015106388888888887</v>
      </c>
      <c r="S130" s="15">
        <f>IF(L130="M",R130*1.0058399,R130)</f>
        <v>0.0001519460868936111</v>
      </c>
      <c r="T130" s="15" t="str">
        <f t="shared" si="53"/>
        <v>00:13.13</v>
      </c>
      <c r="U130" s="15" t="str">
        <f>IF(E130="F",T130,T130&amp;" f")</f>
        <v>00:13.13</v>
      </c>
      <c r="V130" s="16" t="s">
        <v>267</v>
      </c>
      <c r="W130" s="15" t="s">
        <v>26</v>
      </c>
    </row>
    <row r="131" spans="3:23" ht="12.75">
      <c r="C131" s="13" t="s">
        <v>548</v>
      </c>
      <c r="D131" s="13" t="str">
        <f t="shared" si="46"/>
        <v> 00:12.82</v>
      </c>
      <c r="E131" s="13" t="s">
        <v>264</v>
      </c>
      <c r="G131" s="13" t="s">
        <v>2205</v>
      </c>
      <c r="H131" s="13" t="s">
        <v>543</v>
      </c>
      <c r="I131" s="13" t="s">
        <v>341</v>
      </c>
      <c r="J131" s="13" t="s">
        <v>1209</v>
      </c>
      <c r="K131" s="13" t="s">
        <v>1969</v>
      </c>
      <c r="L131" s="13" t="s">
        <v>267</v>
      </c>
      <c r="M131" s="15" t="str">
        <f t="shared" si="47"/>
        <v>00:12.82</v>
      </c>
      <c r="N131" s="15" t="str">
        <f t="shared" si="48"/>
        <v>00:12.82</v>
      </c>
      <c r="O131" s="15" t="str">
        <f t="shared" si="49"/>
        <v>00:12.82</v>
      </c>
      <c r="P131" s="15" t="str">
        <f t="shared" si="50"/>
        <v>00:12.82</v>
      </c>
      <c r="R131" s="15">
        <f t="shared" si="51"/>
        <v>0.0001511796296296296</v>
      </c>
      <c r="S131" s="15">
        <f t="shared" si="52"/>
        <v>0.0001520625035487037</v>
      </c>
      <c r="T131" s="15" t="str">
        <f t="shared" si="53"/>
        <v>00:13.14</v>
      </c>
      <c r="U131" s="15" t="str">
        <f t="shared" si="54"/>
        <v>00:13.14</v>
      </c>
      <c r="V131" s="16" t="s">
        <v>267</v>
      </c>
      <c r="W131" s="15"/>
    </row>
    <row r="132" spans="3:23" ht="12.75">
      <c r="C132" s="13" t="s">
        <v>549</v>
      </c>
      <c r="D132" s="13" t="str">
        <f t="shared" si="46"/>
        <v> 00:12.86</v>
      </c>
      <c r="E132" s="13" t="s">
        <v>264</v>
      </c>
      <c r="G132" s="13" t="s">
        <v>1996</v>
      </c>
      <c r="I132" s="13" t="s">
        <v>367</v>
      </c>
      <c r="J132" s="13" t="s">
        <v>1842</v>
      </c>
      <c r="K132" s="13" t="s">
        <v>1854</v>
      </c>
      <c r="L132" s="13" t="s">
        <v>267</v>
      </c>
      <c r="M132" s="15" t="str">
        <f t="shared" si="47"/>
        <v>00:12.86</v>
      </c>
      <c r="N132" s="15" t="str">
        <f t="shared" si="48"/>
        <v>00:12.86</v>
      </c>
      <c r="O132" s="15" t="str">
        <f t="shared" si="49"/>
        <v>00:12.86</v>
      </c>
      <c r="P132" s="15" t="str">
        <f t="shared" si="50"/>
        <v>00:12.86</v>
      </c>
      <c r="R132" s="15">
        <f t="shared" si="51"/>
        <v>0.00015164259259259257</v>
      </c>
      <c r="S132" s="15">
        <f t="shared" si="52"/>
        <v>0.00015252817016907406</v>
      </c>
      <c r="T132" s="15" t="str">
        <f t="shared" si="53"/>
        <v>00:13.18</v>
      </c>
      <c r="U132" s="15" t="str">
        <f t="shared" si="54"/>
        <v>00:13.18</v>
      </c>
      <c r="V132" s="16" t="s">
        <v>267</v>
      </c>
      <c r="W132" s="15"/>
    </row>
    <row r="133" spans="3:23" ht="12.75">
      <c r="C133" s="13" t="s">
        <v>550</v>
      </c>
      <c r="D133" s="13" t="str">
        <f t="shared" si="46"/>
        <v> 00:12.86</v>
      </c>
      <c r="E133" s="13" t="s">
        <v>264</v>
      </c>
      <c r="G133" s="13" t="s">
        <v>1463</v>
      </c>
      <c r="H133" s="13" t="s">
        <v>275</v>
      </c>
      <c r="I133" s="13" t="s">
        <v>413</v>
      </c>
      <c r="J133" s="13" t="s">
        <v>1920</v>
      </c>
      <c r="K133" s="13" t="s">
        <v>1854</v>
      </c>
      <c r="L133" s="13" t="s">
        <v>267</v>
      </c>
      <c r="M133" s="15" t="str">
        <f t="shared" si="47"/>
        <v>00:12.86</v>
      </c>
      <c r="N133" s="15" t="str">
        <f t="shared" si="48"/>
        <v>00:12.86</v>
      </c>
      <c r="O133" s="15" t="str">
        <f t="shared" si="49"/>
        <v>00:12.86</v>
      </c>
      <c r="P133" s="15" t="str">
        <f t="shared" si="50"/>
        <v>00:12.86</v>
      </c>
      <c r="R133" s="15">
        <f t="shared" si="51"/>
        <v>0.00015164259259259257</v>
      </c>
      <c r="S133" s="15">
        <f t="shared" si="52"/>
        <v>0.00015252817016907406</v>
      </c>
      <c r="T133" s="15" t="str">
        <f t="shared" si="53"/>
        <v>00:13.18</v>
      </c>
      <c r="U133" s="15" t="str">
        <f t="shared" si="54"/>
        <v>00:13.18</v>
      </c>
      <c r="V133" s="16" t="s">
        <v>267</v>
      </c>
      <c r="W133" s="15" t="s">
        <v>28</v>
      </c>
    </row>
    <row r="134" spans="3:23" ht="12.75">
      <c r="C134" s="13" t="s">
        <v>551</v>
      </c>
      <c r="D134" s="13" t="str">
        <f t="shared" si="46"/>
        <v> 00:12.89</v>
      </c>
      <c r="E134" s="13" t="s">
        <v>264</v>
      </c>
      <c r="G134" s="13" t="s">
        <v>385</v>
      </c>
      <c r="H134" s="13" t="s">
        <v>275</v>
      </c>
      <c r="I134" s="13" t="s">
        <v>386</v>
      </c>
      <c r="J134" s="13" t="s">
        <v>2191</v>
      </c>
      <c r="K134" s="13" t="s">
        <v>1368</v>
      </c>
      <c r="L134" s="13" t="s">
        <v>267</v>
      </c>
      <c r="M134" s="15" t="str">
        <f>IF(E134="F",K134,K134+0.0000028)</f>
        <v>00:12.89</v>
      </c>
      <c r="N134" s="15" t="str">
        <f>IF(L134="Y",M134*0.9942,M134)</f>
        <v>00:12.89</v>
      </c>
      <c r="O134" s="15" t="str">
        <f t="shared" si="49"/>
        <v>00:12.89</v>
      </c>
      <c r="P134" s="15" t="str">
        <f>IF(E134="F",O134,O134&amp;" f")</f>
        <v>00:12.89</v>
      </c>
      <c r="R134" s="15">
        <f>IF(E134="F",K134+0.0000028)</f>
        <v>0.00015198981481481482</v>
      </c>
      <c r="S134" s="15">
        <f>IF(L134="M",R134*1.0058399,R134)</f>
        <v>0.00015287742013435186</v>
      </c>
      <c r="T134" s="15" t="str">
        <f t="shared" si="53"/>
        <v>00:13.21</v>
      </c>
      <c r="U134" s="15" t="str">
        <f>IF(E134="F",T134,T134&amp;" f")</f>
        <v>00:13.21</v>
      </c>
      <c r="V134" s="16" t="s">
        <v>267</v>
      </c>
      <c r="W134" s="15" t="s">
        <v>1364</v>
      </c>
    </row>
    <row r="135" spans="3:23" ht="12.75">
      <c r="C135" s="13" t="s">
        <v>554</v>
      </c>
      <c r="D135" s="13" t="str">
        <f>IF(V135="Y",IF(L135="Y"," "&amp;U135,"-"&amp;U135),IF(L135="M"," "&amp;P135,"-"&amp;P135))</f>
        <v> 00:12.89</v>
      </c>
      <c r="E135" s="13" t="s">
        <v>264</v>
      </c>
      <c r="G135" s="13" t="s">
        <v>1340</v>
      </c>
      <c r="I135" s="13" t="s">
        <v>341</v>
      </c>
      <c r="J135" s="13" t="s">
        <v>1369</v>
      </c>
      <c r="K135" s="13" t="s">
        <v>1368</v>
      </c>
      <c r="L135" s="13" t="s">
        <v>267</v>
      </c>
      <c r="M135" s="15" t="str">
        <f t="shared" si="47"/>
        <v>00:12.89</v>
      </c>
      <c r="N135" s="15" t="str">
        <f t="shared" si="48"/>
        <v>00:12.89</v>
      </c>
      <c r="O135" s="15" t="str">
        <f t="shared" si="49"/>
        <v>00:12.89</v>
      </c>
      <c r="P135" s="15" t="str">
        <f t="shared" si="50"/>
        <v>00:12.89</v>
      </c>
      <c r="R135" s="15">
        <f t="shared" si="51"/>
        <v>0.00015198981481481482</v>
      </c>
      <c r="S135" s="15">
        <f t="shared" si="52"/>
        <v>0.00015287742013435186</v>
      </c>
      <c r="T135" s="15" t="str">
        <f t="shared" si="53"/>
        <v>00:13.21</v>
      </c>
      <c r="U135" s="15" t="str">
        <f t="shared" si="54"/>
        <v>00:13.21</v>
      </c>
      <c r="V135" s="16" t="s">
        <v>267</v>
      </c>
      <c r="W135" s="15"/>
    </row>
    <row r="136" spans="3:23" ht="12.75">
      <c r="C136" s="13" t="s">
        <v>555</v>
      </c>
      <c r="D136" s="13" t="str">
        <f>IF(V136="Y",IF(L136="Y"," "&amp;U136,"-"&amp;U136),IF(L136="M"," "&amp;P136,"-"&amp;P136))</f>
        <v> 00:12.92</v>
      </c>
      <c r="E136" s="13" t="s">
        <v>264</v>
      </c>
      <c r="G136" s="13" t="s">
        <v>1699</v>
      </c>
      <c r="H136" s="13" t="s">
        <v>541</v>
      </c>
      <c r="I136" s="13" t="s">
        <v>369</v>
      </c>
      <c r="J136" s="13" t="s">
        <v>32</v>
      </c>
      <c r="K136" s="13" t="s">
        <v>31</v>
      </c>
      <c r="L136" s="13" t="s">
        <v>267</v>
      </c>
      <c r="M136" s="15" t="str">
        <f>IF(E136="F",K136,K136+0.0000028)</f>
        <v>00:12.92</v>
      </c>
      <c r="N136" s="15" t="str">
        <f>IF(L136="Y",M136*0.9942,M136)</f>
        <v>00:12.92</v>
      </c>
      <c r="O136" s="15" t="str">
        <f t="shared" si="49"/>
        <v>00:12.92</v>
      </c>
      <c r="P136" s="15" t="str">
        <f>IF(E136="F",O136,O136&amp;" f")</f>
        <v>00:12.92</v>
      </c>
      <c r="R136" s="15">
        <f>IF(E136="F",K136+0.0000028)</f>
        <v>0.000152337037037037</v>
      </c>
      <c r="S136" s="15">
        <f>IF(L136="M",R136*1.0058399,R136)</f>
        <v>0.0001532266700996296</v>
      </c>
      <c r="T136" s="15" t="str">
        <f t="shared" si="53"/>
        <v>00:13.24</v>
      </c>
      <c r="U136" s="15" t="str">
        <f>IF(E136="F",T136,T136&amp;" f")</f>
        <v>00:13.24</v>
      </c>
      <c r="V136" s="16" t="s">
        <v>267</v>
      </c>
      <c r="W136" s="15" t="s">
        <v>30</v>
      </c>
    </row>
    <row r="137" spans="3:23" ht="12.75">
      <c r="C137" s="13" t="s">
        <v>1536</v>
      </c>
      <c r="D137" s="13" t="str">
        <f>IF(V137="Y",IF(L137="Y"," "&amp;U137,"-"&amp;U137),IF(L137="M"," "&amp;P137,"-"&amp;P137))</f>
        <v> 00:12.94</v>
      </c>
      <c r="E137" s="13" t="s">
        <v>264</v>
      </c>
      <c r="G137" s="13" t="s">
        <v>461</v>
      </c>
      <c r="H137" s="13">
        <v>11</v>
      </c>
      <c r="I137" s="13" t="s">
        <v>361</v>
      </c>
      <c r="J137" s="13" t="s">
        <v>1705</v>
      </c>
      <c r="K137" s="13" t="s">
        <v>1261</v>
      </c>
      <c r="L137" s="13" t="s">
        <v>267</v>
      </c>
      <c r="M137" s="15" t="str">
        <f t="shared" si="47"/>
        <v>00:12.94</v>
      </c>
      <c r="N137" s="15" t="str">
        <f t="shared" si="48"/>
        <v>00:12.94</v>
      </c>
      <c r="O137" s="15" t="str">
        <f t="shared" si="49"/>
        <v>00:12.94</v>
      </c>
      <c r="P137" s="15" t="str">
        <f t="shared" si="50"/>
        <v>00:12.94</v>
      </c>
      <c r="R137" s="15">
        <f t="shared" si="51"/>
        <v>0.0001525685185185185</v>
      </c>
      <c r="S137" s="15">
        <f t="shared" si="52"/>
        <v>0.00015345950340981478</v>
      </c>
      <c r="T137" s="15" t="str">
        <f t="shared" si="53"/>
        <v>00:13.26</v>
      </c>
      <c r="U137" s="15" t="str">
        <f t="shared" si="54"/>
        <v>00:13.26</v>
      </c>
      <c r="V137" s="16" t="s">
        <v>267</v>
      </c>
      <c r="W137" s="15" t="s">
        <v>1712</v>
      </c>
    </row>
    <row r="138" spans="3:23" ht="12.75">
      <c r="C138" s="13" t="s">
        <v>1537</v>
      </c>
      <c r="D138" s="13" t="str">
        <f>IF(V138="Y",IF(L138="Y"," "&amp;U138,"-"&amp;U138),IF(L138="M"," "&amp;P138,"-"&amp;P138))</f>
        <v> 00:12.95</v>
      </c>
      <c r="E138" s="13" t="s">
        <v>264</v>
      </c>
      <c r="G138" s="13" t="s">
        <v>1251</v>
      </c>
      <c r="H138" s="13" t="s">
        <v>542</v>
      </c>
      <c r="I138" s="13" t="s">
        <v>477</v>
      </c>
      <c r="J138" s="13" t="s">
        <v>2</v>
      </c>
      <c r="K138" s="13" t="s">
        <v>29</v>
      </c>
      <c r="L138" s="13" t="s">
        <v>267</v>
      </c>
      <c r="M138" s="15" t="str">
        <f>IF(E138="F",K138,K138+0.0000028)</f>
        <v>00:12.95</v>
      </c>
      <c r="N138" s="15" t="str">
        <f>IF(L138="Y",M138*0.9942,M138)</f>
        <v>00:12.95</v>
      </c>
      <c r="O138" s="15" t="str">
        <f t="shared" si="49"/>
        <v>00:12.95</v>
      </c>
      <c r="P138" s="15" t="str">
        <f>IF(E138="F",O138,O138&amp;" f")</f>
        <v>00:12.95</v>
      </c>
      <c r="R138" s="15">
        <f>IF(E138="F",K138+0.0000028)</f>
        <v>0.00015268425925925923</v>
      </c>
      <c r="S138" s="15">
        <f>IF(L138="M",R138*1.0058399,R138)</f>
        <v>0.00015357592006490738</v>
      </c>
      <c r="T138" s="15" t="str">
        <f t="shared" si="53"/>
        <v>00:13.27</v>
      </c>
      <c r="U138" s="15" t="str">
        <f>IF(E138="F",T138,T138&amp;" f")</f>
        <v>00:13.27</v>
      </c>
      <c r="V138" s="16" t="s">
        <v>267</v>
      </c>
      <c r="W138" s="15"/>
    </row>
    <row r="139" spans="3:23" ht="12.75">
      <c r="C139" s="13" t="s">
        <v>1552</v>
      </c>
      <c r="D139" s="13" t="str">
        <f>IF(V139="Y",IF(L139="Y"," "&amp;U139,"-"&amp;U139),IF(L139="M"," "&amp;P139,"-"&amp;P139))</f>
        <v> 00:12.98</v>
      </c>
      <c r="E139" s="13" t="s">
        <v>264</v>
      </c>
      <c r="G139" s="13" t="s">
        <v>2045</v>
      </c>
      <c r="I139" s="13" t="s">
        <v>367</v>
      </c>
      <c r="J139" s="13" t="s">
        <v>1304</v>
      </c>
      <c r="K139" s="13" t="s">
        <v>1308</v>
      </c>
      <c r="L139" s="13" t="s">
        <v>267</v>
      </c>
      <c r="M139" s="15" t="str">
        <f>IF(E139="F",K139,K139+0.0000028)</f>
        <v>00:12.98</v>
      </c>
      <c r="N139" s="15" t="str">
        <f>IF(L139="Y",M139*0.9942,M139)</f>
        <v>00:12.98</v>
      </c>
      <c r="O139" s="15" t="str">
        <f t="shared" si="49"/>
        <v>00:12.98</v>
      </c>
      <c r="P139" s="15" t="str">
        <f>IF(E139="F",O139,O139&amp;" f")</f>
        <v>00:12.98</v>
      </c>
      <c r="R139" s="15">
        <f>IF(E139="F",K139+0.0000028)</f>
        <v>0.00015303148148148148</v>
      </c>
      <c r="S139" s="15">
        <f>IF(L139="M",R139*1.0058399,R139)</f>
        <v>0.00015392517003018518</v>
      </c>
      <c r="T139" s="15" t="str">
        <f t="shared" si="53"/>
        <v>00:13.30</v>
      </c>
      <c r="U139" s="15" t="str">
        <f>IF(E139="F",T139,T139&amp;" f")</f>
        <v>00:13.30</v>
      </c>
      <c r="V139" s="16" t="s">
        <v>267</v>
      </c>
      <c r="W139" s="15"/>
    </row>
    <row r="140" spans="22:23" ht="12.75">
      <c r="V140" s="16"/>
      <c r="W140" s="15"/>
    </row>
    <row r="141" spans="4:23" ht="12.75">
      <c r="D141" s="13" t="str">
        <f>IF(V141="Y",IF(L141="Y"," "&amp;U141,"-"&amp;U141),IF(L141="M"," "&amp;P141,"-"&amp;P141))</f>
        <v> 00:12.87</v>
      </c>
      <c r="E141" s="13" t="s">
        <v>264</v>
      </c>
      <c r="G141" s="13" t="s">
        <v>326</v>
      </c>
      <c r="H141" s="13">
        <v>12</v>
      </c>
      <c r="I141" s="13" t="s">
        <v>323</v>
      </c>
      <c r="J141" s="13" t="s">
        <v>1162</v>
      </c>
      <c r="K141" s="13" t="s">
        <v>233</v>
      </c>
      <c r="L141" s="13" t="s">
        <v>267</v>
      </c>
      <c r="M141" s="15" t="str">
        <f>IF(E141="F",K141,K141+0.0000028)</f>
        <v>00:12.87</v>
      </c>
      <c r="N141" s="15" t="str">
        <f>IF(L141="Y",M141*0.9942,M141)</f>
        <v>00:12.87</v>
      </c>
      <c r="O141" s="15" t="str">
        <f t="shared" si="49"/>
        <v>00:12.87</v>
      </c>
      <c r="P141" s="15" t="str">
        <f>IF(E141="F",O141,O141&amp;" f")</f>
        <v>00:12.87</v>
      </c>
      <c r="R141" s="15">
        <f>IF(E141="F",K141+0.0000028)</f>
        <v>0.0001517583333333333</v>
      </c>
      <c r="S141" s="15">
        <f>IF(L141="M",R141*1.0058399,R141)</f>
        <v>0.00015264458682416664</v>
      </c>
      <c r="T141" s="15" t="str">
        <f t="shared" si="53"/>
        <v>00:13.19</v>
      </c>
      <c r="U141" s="15" t="str">
        <f>IF(E141="F",T141,T141&amp;" f")</f>
        <v>00:13.19</v>
      </c>
      <c r="V141" s="16" t="s">
        <v>267</v>
      </c>
      <c r="W141" s="15" t="s">
        <v>234</v>
      </c>
    </row>
    <row r="142" spans="4:23" ht="12.75">
      <c r="D142" s="13" t="str">
        <f>IF(V142="Y",IF(L142="Y"," "&amp;U142,"-"&amp;U142),IF(L142="M"," "&amp;P142,"-"&amp;P142))</f>
        <v> 00:12.93</v>
      </c>
      <c r="E142" s="13" t="s">
        <v>264</v>
      </c>
      <c r="G142" s="13" t="s">
        <v>2186</v>
      </c>
      <c r="H142" s="13" t="s">
        <v>543</v>
      </c>
      <c r="I142" s="13" t="s">
        <v>365</v>
      </c>
      <c r="J142" s="13" t="s">
        <v>1680</v>
      </c>
      <c r="K142" s="13" t="s">
        <v>1700</v>
      </c>
      <c r="L142" s="13" t="s">
        <v>267</v>
      </c>
      <c r="M142" s="15" t="str">
        <f>IF(E142="F",K142,K142+0.0000028)</f>
        <v>00:12.93</v>
      </c>
      <c r="N142" s="15" t="str">
        <f>IF(L142="Y",M142*0.9942,M142)</f>
        <v>00:12.93</v>
      </c>
      <c r="O142" s="15" t="str">
        <f t="shared" si="49"/>
        <v>00:12.93</v>
      </c>
      <c r="P142" s="15" t="str">
        <f>IF(E142="F",O142,O142&amp;" f")</f>
        <v>00:12.93</v>
      </c>
      <c r="R142" s="15">
        <f>IF(E142="F",K142+0.0000028)</f>
        <v>0.00015245277777777775</v>
      </c>
      <c r="S142" s="15">
        <f>IF(L142="M",R142*1.0058399,R142)</f>
        <v>0.0001533430867547222</v>
      </c>
      <c r="T142" s="15" t="str">
        <f t="shared" si="53"/>
        <v>00:13.25</v>
      </c>
      <c r="U142" s="15" t="str">
        <f>IF(E142="F",T142,T142&amp;" f")</f>
        <v>00:13.25</v>
      </c>
      <c r="V142" s="16" t="s">
        <v>267</v>
      </c>
      <c r="W142" s="15" t="s">
        <v>234</v>
      </c>
    </row>
    <row r="143" spans="22:23" ht="12.75">
      <c r="V143" s="16"/>
      <c r="W143" s="15"/>
    </row>
    <row r="144" spans="1:23" ht="12.75">
      <c r="A144" s="13" t="s">
        <v>1353</v>
      </c>
      <c r="C144" s="13" t="s">
        <v>533</v>
      </c>
      <c r="D144" s="13" t="str">
        <f aca="true" t="shared" si="55" ref="D144:D151">IF(V144="Y",IF(L144="Y"," "&amp;U144,"-"&amp;U144),IF(L144="M"," "&amp;P144,"-"&amp;P144))</f>
        <v> 00:12.74 f</v>
      </c>
      <c r="G144" s="13" t="s">
        <v>617</v>
      </c>
      <c r="H144" s="13" t="s">
        <v>275</v>
      </c>
      <c r="I144" s="13" t="s">
        <v>337</v>
      </c>
      <c r="J144" s="13" t="s">
        <v>1238</v>
      </c>
      <c r="K144" s="13" t="s">
        <v>2130</v>
      </c>
      <c r="L144" s="13" t="s">
        <v>267</v>
      </c>
      <c r="M144" s="15">
        <f aca="true" t="shared" si="56" ref="M144:M151">IF(E144="F",K144,K144+0.0000028)</f>
        <v>0.00014747592592592593</v>
      </c>
      <c r="N144" s="15">
        <f aca="true" t="shared" si="57" ref="N144:N151">IF(L144="Y",M144*0.9942,M144)</f>
        <v>0.00014747592592592593</v>
      </c>
      <c r="O144" s="15" t="str">
        <f t="shared" si="49"/>
        <v>00:12.74</v>
      </c>
      <c r="P144" s="15" t="str">
        <f aca="true" t="shared" si="58" ref="P144:P151">IF(E144="F",O144,O144&amp;" f")</f>
        <v>00:12.74 f</v>
      </c>
      <c r="R144" s="15" t="b">
        <f aca="true" t="shared" si="59" ref="R144:R151">IF(E144="F",K144+0.0000028)</f>
        <v>0</v>
      </c>
      <c r="S144" s="15">
        <f aca="true" t="shared" si="60" ref="S144:S151">IF(L144="M",R144*1.0058399,R144)</f>
        <v>0</v>
      </c>
      <c r="T144" s="15" t="str">
        <f t="shared" si="53"/>
        <v>00:00.00</v>
      </c>
      <c r="U144" s="15" t="str">
        <f aca="true" t="shared" si="61" ref="U144:U151">IF(E144="F",T144,T144&amp;" f")</f>
        <v>00:00.00 f</v>
      </c>
      <c r="V144" s="16" t="s">
        <v>267</v>
      </c>
      <c r="W144" s="15"/>
    </row>
    <row r="145" spans="3:23" ht="12.75">
      <c r="C145" s="13" t="s">
        <v>534</v>
      </c>
      <c r="D145" s="13" t="str">
        <f t="shared" si="55"/>
        <v> 00:12.74 f</v>
      </c>
      <c r="G145" s="13" t="s">
        <v>1174</v>
      </c>
      <c r="H145" s="13" t="s">
        <v>541</v>
      </c>
      <c r="I145" s="13" t="s">
        <v>352</v>
      </c>
      <c r="J145" s="13" t="s">
        <v>1238</v>
      </c>
      <c r="K145" s="13" t="s">
        <v>2130</v>
      </c>
      <c r="L145" s="13" t="s">
        <v>267</v>
      </c>
      <c r="M145" s="15">
        <f t="shared" si="56"/>
        <v>0.00014747592592592593</v>
      </c>
      <c r="N145" s="15">
        <f t="shared" si="57"/>
        <v>0.00014747592592592593</v>
      </c>
      <c r="O145" s="15" t="str">
        <f t="shared" si="49"/>
        <v>00:12.74</v>
      </c>
      <c r="P145" s="15" t="str">
        <f t="shared" si="58"/>
        <v>00:12.74 f</v>
      </c>
      <c r="R145" s="15" t="b">
        <f t="shared" si="59"/>
        <v>0</v>
      </c>
      <c r="S145" s="15">
        <f t="shared" si="60"/>
        <v>0</v>
      </c>
      <c r="T145" s="15" t="str">
        <f t="shared" si="53"/>
        <v>00:00.00</v>
      </c>
      <c r="U145" s="15" t="str">
        <f t="shared" si="61"/>
        <v>00:00.00 f</v>
      </c>
      <c r="V145" s="16" t="s">
        <v>267</v>
      </c>
      <c r="W145" s="15"/>
    </row>
    <row r="146" spans="3:23" ht="12.75">
      <c r="C146" s="13" t="s">
        <v>535</v>
      </c>
      <c r="D146" s="13" t="str">
        <f t="shared" si="55"/>
        <v> 00:12.84 f</v>
      </c>
      <c r="G146" s="13" t="s">
        <v>2092</v>
      </c>
      <c r="H146" s="13" t="s">
        <v>542</v>
      </c>
      <c r="I146" s="13" t="s">
        <v>339</v>
      </c>
      <c r="J146" s="13" t="s">
        <v>2090</v>
      </c>
      <c r="K146" s="13" t="s">
        <v>249</v>
      </c>
      <c r="L146" s="13" t="s">
        <v>267</v>
      </c>
      <c r="M146" s="15">
        <f t="shared" si="56"/>
        <v>0.00014863333333333333</v>
      </c>
      <c r="N146" s="15">
        <f t="shared" si="57"/>
        <v>0.00014863333333333333</v>
      </c>
      <c r="O146" s="15" t="str">
        <f t="shared" si="49"/>
        <v>00:12.84</v>
      </c>
      <c r="P146" s="15" t="str">
        <f t="shared" si="58"/>
        <v>00:12.84 f</v>
      </c>
      <c r="R146" s="15" t="b">
        <f t="shared" si="59"/>
        <v>0</v>
      </c>
      <c r="S146" s="15">
        <f t="shared" si="60"/>
        <v>0</v>
      </c>
      <c r="T146" s="15" t="str">
        <f t="shared" si="53"/>
        <v>00:00.00</v>
      </c>
      <c r="U146" s="15" t="str">
        <f t="shared" si="61"/>
        <v>00:00.00 f</v>
      </c>
      <c r="V146" s="16" t="s">
        <v>267</v>
      </c>
      <c r="W146" s="15" t="s">
        <v>27</v>
      </c>
    </row>
    <row r="147" spans="3:23" ht="12.75">
      <c r="C147" s="13" t="s">
        <v>536</v>
      </c>
      <c r="D147" s="13" t="str">
        <f t="shared" si="55"/>
        <v> 00:12.94 f</v>
      </c>
      <c r="G147" s="13" t="s">
        <v>187</v>
      </c>
      <c r="H147" s="13" t="s">
        <v>542</v>
      </c>
      <c r="I147" s="13" t="s">
        <v>323</v>
      </c>
      <c r="J147" s="13" t="s">
        <v>1117</v>
      </c>
      <c r="K147" s="13" t="s">
        <v>1258</v>
      </c>
      <c r="L147" s="13" t="s">
        <v>267</v>
      </c>
      <c r="M147" s="15">
        <f t="shared" si="56"/>
        <v>0.0001497907407407407</v>
      </c>
      <c r="N147" s="15">
        <f t="shared" si="57"/>
        <v>0.0001497907407407407</v>
      </c>
      <c r="O147" s="15" t="str">
        <f t="shared" si="49"/>
        <v>00:12.94</v>
      </c>
      <c r="P147" s="15" t="str">
        <f t="shared" si="58"/>
        <v>00:12.94 f</v>
      </c>
      <c r="R147" s="15" t="b">
        <f t="shared" si="59"/>
        <v>0</v>
      </c>
      <c r="S147" s="15">
        <f t="shared" si="60"/>
        <v>0</v>
      </c>
      <c r="T147" s="15" t="str">
        <f t="shared" si="53"/>
        <v>00:00.00</v>
      </c>
      <c r="U147" s="15" t="str">
        <f t="shared" si="61"/>
        <v>00:00.00 f</v>
      </c>
      <c r="V147" s="16" t="s">
        <v>267</v>
      </c>
      <c r="W147" s="15" t="s">
        <v>1404</v>
      </c>
    </row>
    <row r="148" spans="3:23" ht="12.75">
      <c r="C148" s="13" t="s">
        <v>537</v>
      </c>
      <c r="D148" s="13" t="str">
        <f t="shared" si="55"/>
        <v> 00:12.94 f</v>
      </c>
      <c r="G148" s="13" t="s">
        <v>1251</v>
      </c>
      <c r="H148" s="13" t="s">
        <v>542</v>
      </c>
      <c r="I148" s="13" t="s">
        <v>477</v>
      </c>
      <c r="J148" s="13" t="s">
        <v>2131</v>
      </c>
      <c r="K148" s="13" t="s">
        <v>1258</v>
      </c>
      <c r="L148" s="13" t="s">
        <v>267</v>
      </c>
      <c r="M148" s="15">
        <f t="shared" si="56"/>
        <v>0.0001497907407407407</v>
      </c>
      <c r="N148" s="15">
        <f t="shared" si="57"/>
        <v>0.0001497907407407407</v>
      </c>
      <c r="O148" s="15" t="str">
        <f t="shared" si="49"/>
        <v>00:12.94</v>
      </c>
      <c r="P148" s="15" t="str">
        <f t="shared" si="58"/>
        <v>00:12.94 f</v>
      </c>
      <c r="R148" s="15" t="b">
        <f t="shared" si="59"/>
        <v>0</v>
      </c>
      <c r="S148" s="15">
        <f t="shared" si="60"/>
        <v>0</v>
      </c>
      <c r="T148" s="15" t="str">
        <f t="shared" si="53"/>
        <v>00:00.00</v>
      </c>
      <c r="U148" s="15" t="str">
        <f t="shared" si="61"/>
        <v>00:00.00 f</v>
      </c>
      <c r="V148" s="16" t="s">
        <v>267</v>
      </c>
      <c r="W148" s="15"/>
    </row>
    <row r="149" spans="3:23" ht="12.75">
      <c r="C149" s="13" t="s">
        <v>538</v>
      </c>
      <c r="D149" s="13" t="str">
        <f t="shared" si="55"/>
        <v> 00:12.94 f</v>
      </c>
      <c r="G149" s="13" t="s">
        <v>122</v>
      </c>
      <c r="H149" s="13" t="s">
        <v>541</v>
      </c>
      <c r="I149" s="13" t="s">
        <v>1176</v>
      </c>
      <c r="J149" s="13" t="s">
        <v>1717</v>
      </c>
      <c r="K149" s="13" t="s">
        <v>1258</v>
      </c>
      <c r="L149" s="13" t="s">
        <v>267</v>
      </c>
      <c r="M149" s="15">
        <f t="shared" si="56"/>
        <v>0.0001497907407407407</v>
      </c>
      <c r="N149" s="15">
        <f t="shared" si="57"/>
        <v>0.0001497907407407407</v>
      </c>
      <c r="O149" s="15" t="str">
        <f t="shared" si="49"/>
        <v>00:12.94</v>
      </c>
      <c r="P149" s="15" t="str">
        <f t="shared" si="58"/>
        <v>00:12.94 f</v>
      </c>
      <c r="R149" s="15" t="b">
        <f t="shared" si="59"/>
        <v>0</v>
      </c>
      <c r="S149" s="15">
        <f t="shared" si="60"/>
        <v>0</v>
      </c>
      <c r="T149" s="15" t="str">
        <f t="shared" si="53"/>
        <v>00:00.00</v>
      </c>
      <c r="U149" s="15" t="str">
        <f t="shared" si="61"/>
        <v>00:00.00 f</v>
      </c>
      <c r="V149" s="16" t="s">
        <v>267</v>
      </c>
      <c r="W149" s="15"/>
    </row>
    <row r="150" spans="3:23" ht="12.75">
      <c r="C150" s="13" t="s">
        <v>539</v>
      </c>
      <c r="D150" s="13" t="str">
        <f t="shared" si="55"/>
        <v> 00:12.94 f</v>
      </c>
      <c r="G150" s="13" t="s">
        <v>2045</v>
      </c>
      <c r="I150" s="13" t="s">
        <v>367</v>
      </c>
      <c r="J150" s="13" t="s">
        <v>1833</v>
      </c>
      <c r="K150" s="13" t="s">
        <v>1258</v>
      </c>
      <c r="L150" s="13" t="s">
        <v>267</v>
      </c>
      <c r="M150" s="15">
        <f t="shared" si="56"/>
        <v>0.0001497907407407407</v>
      </c>
      <c r="N150" s="15">
        <f t="shared" si="57"/>
        <v>0.0001497907407407407</v>
      </c>
      <c r="O150" s="15" t="str">
        <f t="shared" si="49"/>
        <v>00:12.94</v>
      </c>
      <c r="P150" s="15" t="str">
        <f t="shared" si="58"/>
        <v>00:12.94 f</v>
      </c>
      <c r="R150" s="15" t="b">
        <f t="shared" si="59"/>
        <v>0</v>
      </c>
      <c r="S150" s="15">
        <f t="shared" si="60"/>
        <v>0</v>
      </c>
      <c r="T150" s="15" t="str">
        <f t="shared" si="53"/>
        <v>00:00.00</v>
      </c>
      <c r="U150" s="15" t="str">
        <f t="shared" si="61"/>
        <v>00:00.00 f</v>
      </c>
      <c r="V150" s="16" t="s">
        <v>267</v>
      </c>
      <c r="W150" s="15"/>
    </row>
    <row r="151" spans="3:23" ht="12.75">
      <c r="C151" s="13" t="s">
        <v>540</v>
      </c>
      <c r="D151" s="13" t="str">
        <f t="shared" si="55"/>
        <v> 00:12.94 f</v>
      </c>
      <c r="G151" s="13" t="s">
        <v>110</v>
      </c>
      <c r="H151" s="13" t="s">
        <v>275</v>
      </c>
      <c r="I151" s="13" t="s">
        <v>401</v>
      </c>
      <c r="J151" s="13" t="s">
        <v>2194</v>
      </c>
      <c r="K151" s="13" t="s">
        <v>1258</v>
      </c>
      <c r="L151" s="13" t="s">
        <v>267</v>
      </c>
      <c r="M151" s="15">
        <f t="shared" si="56"/>
        <v>0.0001497907407407407</v>
      </c>
      <c r="N151" s="15">
        <f t="shared" si="57"/>
        <v>0.0001497907407407407</v>
      </c>
      <c r="O151" s="15" t="str">
        <f t="shared" si="49"/>
        <v>00:12.94</v>
      </c>
      <c r="P151" s="15" t="str">
        <f t="shared" si="58"/>
        <v>00:12.94 f</v>
      </c>
      <c r="R151" s="15" t="b">
        <f t="shared" si="59"/>
        <v>0</v>
      </c>
      <c r="S151" s="15">
        <f t="shared" si="60"/>
        <v>0</v>
      </c>
      <c r="T151" s="15" t="str">
        <f t="shared" si="53"/>
        <v>00:00.00</v>
      </c>
      <c r="U151" s="15" t="str">
        <f t="shared" si="61"/>
        <v>00:00.00 f</v>
      </c>
      <c r="V151" s="16" t="s">
        <v>267</v>
      </c>
      <c r="W151" s="15"/>
    </row>
    <row r="152" spans="22:23" ht="12.75">
      <c r="V152" s="16"/>
      <c r="W152" s="15"/>
    </row>
    <row r="153" spans="1:23" ht="12.75">
      <c r="A153" s="13" t="s">
        <v>503</v>
      </c>
      <c r="B153" s="14">
        <v>10</v>
      </c>
      <c r="C153" s="13" t="s">
        <v>533</v>
      </c>
      <c r="D153" s="13" t="str">
        <f aca="true" t="shared" si="62" ref="D153:D176">IF(V153="Y",IF(L153="Y"," "&amp;U153,"-"&amp;U153),IF(L153="M"," "&amp;P153,"-"&amp;P153))</f>
        <v> 02:11.13</v>
      </c>
      <c r="E153" s="13" t="s">
        <v>264</v>
      </c>
      <c r="G153" s="13" t="s">
        <v>397</v>
      </c>
      <c r="H153" s="13">
        <v>12</v>
      </c>
      <c r="I153" s="13" t="s">
        <v>398</v>
      </c>
      <c r="J153" s="13" t="s">
        <v>1782</v>
      </c>
      <c r="K153" s="13" t="s">
        <v>1633</v>
      </c>
      <c r="L153" s="13" t="s">
        <v>267</v>
      </c>
      <c r="M153" s="15" t="str">
        <f aca="true" t="shared" si="63" ref="M153:M176">IF(E153="F",K153,K153+0.0000016)</f>
        <v>02:11.13</v>
      </c>
      <c r="N153" s="15" t="str">
        <f aca="true" t="shared" si="64" ref="N153:N176">IF(L153="Y",M153*0.9942,M153)</f>
        <v>02:11.13</v>
      </c>
      <c r="O153" s="15" t="str">
        <f aca="true" t="shared" si="65" ref="O153:O177">+TEXT(N153,"mm:ss.00")</f>
        <v>02:11.13</v>
      </c>
      <c r="P153" s="15" t="str">
        <f aca="true" t="shared" si="66" ref="P153:P176">IF(E153="F",O153,O153&amp;" f")</f>
        <v>02:11.13</v>
      </c>
      <c r="R153" s="15">
        <f aca="true" t="shared" si="67" ref="R153:R176">IF(E153="F",K153+0.0000016)</f>
        <v>0.0015193083333333336</v>
      </c>
      <c r="S153" s="15">
        <f aca="true" t="shared" si="68" ref="S153:S176">IF(L153="M",R153*1.0058399,R153)</f>
        <v>0.001528180942069167</v>
      </c>
      <c r="T153" s="15" t="str">
        <f aca="true" t="shared" si="69" ref="T153:T177">+TEXT(S153,"mm:ss.00")</f>
        <v>02:12.03</v>
      </c>
      <c r="U153" s="15" t="str">
        <f aca="true" t="shared" si="70" ref="U153:U176">IF(E153="F",T153,T153&amp;" f")</f>
        <v>02:12.03</v>
      </c>
      <c r="V153" s="13" t="s">
        <v>267</v>
      </c>
      <c r="W153" s="15"/>
    </row>
    <row r="154" spans="2:23" ht="12.75">
      <c r="B154" s="14">
        <v>8</v>
      </c>
      <c r="C154" s="13" t="s">
        <v>534</v>
      </c>
      <c r="D154" s="13" t="str">
        <f t="shared" si="62"/>
        <v> 02:12.18</v>
      </c>
      <c r="E154" s="13" t="s">
        <v>264</v>
      </c>
      <c r="G154" s="13" t="s">
        <v>1138</v>
      </c>
      <c r="H154" s="13" t="s">
        <v>541</v>
      </c>
      <c r="I154" s="13" t="s">
        <v>325</v>
      </c>
      <c r="J154" s="13" t="s">
        <v>1784</v>
      </c>
      <c r="K154" s="13" t="s">
        <v>1634</v>
      </c>
      <c r="L154" s="13" t="s">
        <v>267</v>
      </c>
      <c r="M154" s="15" t="str">
        <f t="shared" si="63"/>
        <v>02:12.18</v>
      </c>
      <c r="N154" s="15" t="str">
        <f t="shared" si="64"/>
        <v>02:12.18</v>
      </c>
      <c r="O154" s="15" t="str">
        <f>+TEXT(N154,"mm:ss.00")</f>
        <v>02:12.18</v>
      </c>
      <c r="P154" s="15" t="str">
        <f t="shared" si="66"/>
        <v>02:12.18</v>
      </c>
      <c r="R154" s="15">
        <f t="shared" si="67"/>
        <v>0.001531461111111111</v>
      </c>
      <c r="S154" s="15">
        <f t="shared" si="68"/>
        <v>0.0015404046908538888</v>
      </c>
      <c r="T154" s="15" t="str">
        <f>+TEXT(S154,"mm:ss.00")</f>
        <v>02:13.09</v>
      </c>
      <c r="U154" s="15" t="str">
        <f t="shared" si="70"/>
        <v>02:13.09</v>
      </c>
      <c r="V154" s="13" t="s">
        <v>267</v>
      </c>
      <c r="W154" s="15"/>
    </row>
    <row r="155" spans="2:23" ht="12.75">
      <c r="B155" s="14">
        <v>6</v>
      </c>
      <c r="C155" s="13" t="s">
        <v>535</v>
      </c>
      <c r="D155" s="13" t="str">
        <f t="shared" si="62"/>
        <v> 02:12.35</v>
      </c>
      <c r="E155" s="13" t="s">
        <v>264</v>
      </c>
      <c r="G155" s="13" t="s">
        <v>274</v>
      </c>
      <c r="H155" s="13">
        <v>12</v>
      </c>
      <c r="I155" s="13" t="s">
        <v>334</v>
      </c>
      <c r="J155" s="13" t="s">
        <v>1648</v>
      </c>
      <c r="K155" s="13" t="s">
        <v>1647</v>
      </c>
      <c r="L155" s="13" t="s">
        <v>267</v>
      </c>
      <c r="M155" s="15" t="str">
        <f t="shared" si="63"/>
        <v>02:12.35</v>
      </c>
      <c r="N155" s="15" t="str">
        <f t="shared" si="64"/>
        <v>02:12.35</v>
      </c>
      <c r="O155" s="15" t="str">
        <f t="shared" si="65"/>
        <v>02:12.35</v>
      </c>
      <c r="P155" s="15" t="str">
        <f t="shared" si="66"/>
        <v>02:12.35</v>
      </c>
      <c r="R155" s="15">
        <f t="shared" si="67"/>
        <v>0.001533428703703704</v>
      </c>
      <c r="S155" s="15">
        <f t="shared" si="68"/>
        <v>0.0015423837739904631</v>
      </c>
      <c r="T155" s="15" t="str">
        <f t="shared" si="69"/>
        <v>02:13.26</v>
      </c>
      <c r="U155" s="15" t="str">
        <f t="shared" si="70"/>
        <v>02:13.26</v>
      </c>
      <c r="V155" s="13" t="s">
        <v>267</v>
      </c>
      <c r="W155" s="15"/>
    </row>
    <row r="156" spans="2:23" ht="12.75">
      <c r="B156" s="14">
        <v>4</v>
      </c>
      <c r="C156" s="13" t="s">
        <v>536</v>
      </c>
      <c r="D156" s="13" t="str">
        <f t="shared" si="62"/>
        <v> 02:14.07</v>
      </c>
      <c r="E156" s="13" t="s">
        <v>264</v>
      </c>
      <c r="G156" s="13" t="s">
        <v>1555</v>
      </c>
      <c r="H156" s="13" t="s">
        <v>542</v>
      </c>
      <c r="I156" s="13" t="s">
        <v>341</v>
      </c>
      <c r="J156" s="13" t="s">
        <v>1786</v>
      </c>
      <c r="K156" s="13" t="s">
        <v>1635</v>
      </c>
      <c r="L156" s="13" t="s">
        <v>267</v>
      </c>
      <c r="M156" s="15" t="str">
        <f t="shared" si="63"/>
        <v>02:14.07</v>
      </c>
      <c r="N156" s="15" t="str">
        <f t="shared" si="64"/>
        <v>02:14.07</v>
      </c>
      <c r="O156" s="15" t="str">
        <f t="shared" si="65"/>
        <v>02:14.07</v>
      </c>
      <c r="P156" s="15" t="str">
        <f t="shared" si="66"/>
        <v>02:14.07</v>
      </c>
      <c r="R156" s="15">
        <f t="shared" si="67"/>
        <v>0.0015533361111111112</v>
      </c>
      <c r="S156" s="15">
        <f t="shared" si="68"/>
        <v>0.001562407438666389</v>
      </c>
      <c r="T156" s="15" t="str">
        <f t="shared" si="69"/>
        <v>02:14.99</v>
      </c>
      <c r="U156" s="15" t="str">
        <f t="shared" si="70"/>
        <v>02:14.99</v>
      </c>
      <c r="V156" s="13" t="s">
        <v>267</v>
      </c>
      <c r="W156" s="15"/>
    </row>
    <row r="157" spans="2:23" ht="12.75">
      <c r="B157" s="14">
        <v>2</v>
      </c>
      <c r="C157" s="13" t="s">
        <v>537</v>
      </c>
      <c r="D157" s="13" t="str">
        <f t="shared" si="62"/>
        <v> 02:15.53</v>
      </c>
      <c r="E157" s="13" t="s">
        <v>264</v>
      </c>
      <c r="G157" s="13" t="s">
        <v>319</v>
      </c>
      <c r="H157" s="13">
        <v>11</v>
      </c>
      <c r="I157" s="13" t="s">
        <v>367</v>
      </c>
      <c r="J157" s="13" t="s">
        <v>1788</v>
      </c>
      <c r="K157" s="13" t="s">
        <v>1636</v>
      </c>
      <c r="L157" s="13" t="s">
        <v>267</v>
      </c>
      <c r="M157" s="15" t="str">
        <f t="shared" si="63"/>
        <v>02:15.53</v>
      </c>
      <c r="N157" s="15" t="str">
        <f t="shared" si="64"/>
        <v>02:15.53</v>
      </c>
      <c r="O157" s="15" t="str">
        <f t="shared" si="65"/>
        <v>02:15.53</v>
      </c>
      <c r="P157" s="15" t="str">
        <f t="shared" si="66"/>
        <v>02:15.53</v>
      </c>
      <c r="R157" s="15">
        <f t="shared" si="67"/>
        <v>0.0015702342592592595</v>
      </c>
      <c r="S157" s="15">
        <f t="shared" si="68"/>
        <v>0.0015794042703099077</v>
      </c>
      <c r="T157" s="15" t="str">
        <f t="shared" si="69"/>
        <v>02:16.46</v>
      </c>
      <c r="U157" s="15" t="str">
        <f t="shared" si="70"/>
        <v>02:16.46</v>
      </c>
      <c r="V157" s="13" t="s">
        <v>267</v>
      </c>
      <c r="W157" s="15"/>
    </row>
    <row r="158" spans="2:23" ht="12.75">
      <c r="B158" s="14">
        <v>1</v>
      </c>
      <c r="C158" s="13" t="s">
        <v>538</v>
      </c>
      <c r="D158" s="13" t="str">
        <f>IF(V158="Y",IF(L158="Y"," "&amp;U158,"-"&amp;U158),IF(L158="M"," "&amp;P158,"-"&amp;P158))</f>
        <v> 02:16.20</v>
      </c>
      <c r="E158" s="13" t="s">
        <v>264</v>
      </c>
      <c r="G158" s="13" t="s">
        <v>432</v>
      </c>
      <c r="H158" s="13" t="s">
        <v>542</v>
      </c>
      <c r="I158" s="13" t="s">
        <v>334</v>
      </c>
      <c r="J158" s="13" t="s">
        <v>1790</v>
      </c>
      <c r="K158" s="13" t="s">
        <v>1637</v>
      </c>
      <c r="L158" s="13" t="s">
        <v>267</v>
      </c>
      <c r="M158" s="15" t="str">
        <f>IF(E158="F",K158,K158+0.0000016)</f>
        <v>02:16.20</v>
      </c>
      <c r="N158" s="15" t="str">
        <f>IF(L158="Y",M158*0.9942,M158)</f>
        <v>02:16.20</v>
      </c>
      <c r="O158" s="15" t="str">
        <f t="shared" si="65"/>
        <v>02:16.20</v>
      </c>
      <c r="P158" s="15" t="str">
        <f>IF(E158="F",O158,O158&amp;" f")</f>
        <v>02:16.20</v>
      </c>
      <c r="R158" s="15">
        <f>IF(E158="F",K158+0.0000016)</f>
        <v>0.0015779888888888891</v>
      </c>
      <c r="S158" s="15">
        <f>IF(L158="M",R158*1.0058399,R158)</f>
        <v>0.0015872041862011114</v>
      </c>
      <c r="T158" s="15" t="str">
        <f t="shared" si="69"/>
        <v>02:17.13</v>
      </c>
      <c r="U158" s="15" t="str">
        <f>IF(E158="F",T158,T158&amp;" f")</f>
        <v>02:17.13</v>
      </c>
      <c r="V158" s="13" t="s">
        <v>267</v>
      </c>
      <c r="W158" s="15"/>
    </row>
    <row r="159" spans="3:23" ht="12.75">
      <c r="C159" s="13" t="s">
        <v>539</v>
      </c>
      <c r="D159" s="13" t="str">
        <f t="shared" si="62"/>
        <v> 02:16.96</v>
      </c>
      <c r="E159" s="13" t="s">
        <v>264</v>
      </c>
      <c r="G159" s="13" t="s">
        <v>2206</v>
      </c>
      <c r="H159" s="13">
        <v>10</v>
      </c>
      <c r="I159" s="13" t="s">
        <v>337</v>
      </c>
      <c r="J159" s="13" t="s">
        <v>1973</v>
      </c>
      <c r="K159" s="13" t="s">
        <v>2052</v>
      </c>
      <c r="L159" s="13" t="s">
        <v>267</v>
      </c>
      <c r="M159" s="15" t="str">
        <f t="shared" si="63"/>
        <v>02:16.96</v>
      </c>
      <c r="N159" s="15" t="str">
        <f t="shared" si="64"/>
        <v>02:16.96</v>
      </c>
      <c r="O159" s="15" t="str">
        <f t="shared" si="65"/>
        <v>02:16.96</v>
      </c>
      <c r="P159" s="15" t="str">
        <f t="shared" si="66"/>
        <v>02:16.96</v>
      </c>
      <c r="R159" s="15">
        <f t="shared" si="67"/>
        <v>0.0015867851851851852</v>
      </c>
      <c r="S159" s="15">
        <f t="shared" si="68"/>
        <v>0.0015960518519881482</v>
      </c>
      <c r="T159" s="15" t="str">
        <f t="shared" si="69"/>
        <v>02:17.90</v>
      </c>
      <c r="U159" s="15" t="str">
        <f t="shared" si="70"/>
        <v>02:17.90</v>
      </c>
      <c r="V159" s="13" t="s">
        <v>267</v>
      </c>
      <c r="W159" s="15"/>
    </row>
    <row r="160" spans="3:23" ht="12.75">
      <c r="C160" s="13" t="s">
        <v>540</v>
      </c>
      <c r="D160" s="13" t="str">
        <f>IF(V160="Y",IF(L160="Y"," "&amp;U160,"-"&amp;U160),IF(L160="M"," "&amp;P160,"-"&amp;P160))</f>
        <v> 02:17.06</v>
      </c>
      <c r="E160" s="13" t="s">
        <v>264</v>
      </c>
      <c r="G160" s="13" t="s">
        <v>235</v>
      </c>
      <c r="H160" s="13" t="s">
        <v>275</v>
      </c>
      <c r="I160" s="13" t="s">
        <v>384</v>
      </c>
      <c r="J160" s="13" t="s">
        <v>1796</v>
      </c>
      <c r="K160" s="13" t="s">
        <v>1638</v>
      </c>
      <c r="L160" s="13" t="s">
        <v>267</v>
      </c>
      <c r="M160" s="15" t="str">
        <f>IF(E160="F",K160,K160+0.0000016)</f>
        <v>02:17.06</v>
      </c>
      <c r="N160" s="15" t="str">
        <f>IF(L160="Y",M160*0.9942,M160)</f>
        <v>02:17.06</v>
      </c>
      <c r="O160" s="15" t="str">
        <f t="shared" si="65"/>
        <v>02:17.06</v>
      </c>
      <c r="P160" s="15" t="str">
        <f>IF(E160="F",O160,O160&amp;" f")</f>
        <v>02:17.06</v>
      </c>
      <c r="R160" s="15">
        <f>IF(E160="F",K160+0.0000016)</f>
        <v>0.0015879425925925926</v>
      </c>
      <c r="S160" s="15">
        <f>IF(L160="M",R160*1.0058399,R160)</f>
        <v>0.001597216018539074</v>
      </c>
      <c r="T160" s="15" t="str">
        <f t="shared" si="69"/>
        <v>02:18.00</v>
      </c>
      <c r="U160" s="15" t="str">
        <f>IF(E160="F",T160,T160&amp;" f")</f>
        <v>02:18.00</v>
      </c>
      <c r="V160" s="13" t="s">
        <v>267</v>
      </c>
      <c r="W160" s="15"/>
    </row>
    <row r="161" spans="3:23" ht="12.75">
      <c r="C161" s="13" t="s">
        <v>541</v>
      </c>
      <c r="D161" s="13" t="str">
        <f t="shared" si="62"/>
        <v> 02:18.54 f</v>
      </c>
      <c r="G161" s="13" t="s">
        <v>1444</v>
      </c>
      <c r="H161" s="13" t="s">
        <v>275</v>
      </c>
      <c r="I161" s="13" t="s">
        <v>265</v>
      </c>
      <c r="J161" s="13" t="s">
        <v>1203</v>
      </c>
      <c r="K161" s="13" t="s">
        <v>188</v>
      </c>
      <c r="L161" s="13" t="s">
        <v>267</v>
      </c>
      <c r="M161" s="15">
        <f t="shared" si="63"/>
        <v>0.0016034518518518517</v>
      </c>
      <c r="N161" s="15">
        <f t="shared" si="64"/>
        <v>0.0016034518518518517</v>
      </c>
      <c r="O161" s="15" t="str">
        <f t="shared" si="65"/>
        <v>02:18.54</v>
      </c>
      <c r="P161" s="15" t="str">
        <f t="shared" si="66"/>
        <v>02:18.54 f</v>
      </c>
      <c r="R161" s="15" t="b">
        <f t="shared" si="67"/>
        <v>0</v>
      </c>
      <c r="S161" s="15">
        <f t="shared" si="68"/>
        <v>0</v>
      </c>
      <c r="T161" s="15" t="str">
        <f t="shared" si="69"/>
        <v>00:00.00</v>
      </c>
      <c r="U161" s="15" t="str">
        <f t="shared" si="70"/>
        <v>00:00.00 f</v>
      </c>
      <c r="V161" s="13" t="s">
        <v>267</v>
      </c>
      <c r="W161" s="15" t="s">
        <v>236</v>
      </c>
    </row>
    <row r="162" spans="3:23" ht="12.75">
      <c r="C162" s="13" t="s">
        <v>542</v>
      </c>
      <c r="D162" s="13" t="str">
        <f t="shared" si="62"/>
        <v> 02:18.56</v>
      </c>
      <c r="E162" s="13" t="s">
        <v>264</v>
      </c>
      <c r="G162" s="13" t="s">
        <v>1566</v>
      </c>
      <c r="H162" s="13" t="s">
        <v>542</v>
      </c>
      <c r="I162" s="13" t="s">
        <v>344</v>
      </c>
      <c r="J162" s="13" t="s">
        <v>1842</v>
      </c>
      <c r="K162" s="13" t="s">
        <v>1889</v>
      </c>
      <c r="L162" s="13" t="s">
        <v>267</v>
      </c>
      <c r="M162" s="15" t="str">
        <f t="shared" si="63"/>
        <v>02:18.56</v>
      </c>
      <c r="N162" s="15" t="str">
        <f t="shared" si="64"/>
        <v>02:18.56</v>
      </c>
      <c r="O162" s="15" t="str">
        <f t="shared" si="65"/>
        <v>02:18.56</v>
      </c>
      <c r="P162" s="15" t="str">
        <f t="shared" si="66"/>
        <v>02:18.56</v>
      </c>
      <c r="R162" s="15">
        <f t="shared" si="67"/>
        <v>0.0016053037037037038</v>
      </c>
      <c r="S162" s="15">
        <f t="shared" si="68"/>
        <v>0.001614678516802963</v>
      </c>
      <c r="T162" s="15" t="str">
        <f t="shared" si="69"/>
        <v>02:19.51</v>
      </c>
      <c r="U162" s="15" t="str">
        <f t="shared" si="70"/>
        <v>02:19.51</v>
      </c>
      <c r="V162" s="13" t="s">
        <v>267</v>
      </c>
      <c r="W162" s="15"/>
    </row>
    <row r="163" spans="3:23" ht="12.75">
      <c r="C163" s="13" t="s">
        <v>543</v>
      </c>
      <c r="D163" s="13" t="str">
        <f t="shared" si="62"/>
        <v> 02:19.45</v>
      </c>
      <c r="E163" s="13" t="s">
        <v>264</v>
      </c>
      <c r="G163" s="13" t="s">
        <v>2053</v>
      </c>
      <c r="H163" s="13" t="s">
        <v>543</v>
      </c>
      <c r="I163" s="13" t="s">
        <v>399</v>
      </c>
      <c r="J163" s="13" t="s">
        <v>2213</v>
      </c>
      <c r="K163" s="13" t="s">
        <v>33</v>
      </c>
      <c r="L163" s="13" t="s">
        <v>267</v>
      </c>
      <c r="M163" s="15" t="str">
        <f t="shared" si="63"/>
        <v>02:19.45</v>
      </c>
      <c r="N163" s="15" t="str">
        <f t="shared" si="64"/>
        <v>02:19.45</v>
      </c>
      <c r="O163" s="15" t="str">
        <f t="shared" si="65"/>
        <v>02:19.45</v>
      </c>
      <c r="P163" s="15" t="str">
        <f t="shared" si="66"/>
        <v>02:19.45</v>
      </c>
      <c r="R163" s="15">
        <f t="shared" si="67"/>
        <v>0.0016156046296296296</v>
      </c>
      <c r="S163" s="15">
        <f t="shared" si="68"/>
        <v>0.0016250395991062037</v>
      </c>
      <c r="T163" s="15" t="str">
        <f t="shared" si="69"/>
        <v>02:20.40</v>
      </c>
      <c r="U163" s="15" t="str">
        <f t="shared" si="70"/>
        <v>02:20.40</v>
      </c>
      <c r="V163" s="13" t="s">
        <v>267</v>
      </c>
      <c r="W163" s="15"/>
    </row>
    <row r="164" spans="3:23" ht="12.75">
      <c r="C164" s="13" t="s">
        <v>275</v>
      </c>
      <c r="D164" s="13" t="str">
        <f t="shared" si="62"/>
        <v> 02:19.87</v>
      </c>
      <c r="E164" s="13" t="s">
        <v>264</v>
      </c>
      <c r="G164" s="13" t="s">
        <v>416</v>
      </c>
      <c r="H164" s="13">
        <v>11</v>
      </c>
      <c r="I164" s="13" t="s">
        <v>355</v>
      </c>
      <c r="J164" s="13" t="s">
        <v>262</v>
      </c>
      <c r="K164" s="13" t="s">
        <v>263</v>
      </c>
      <c r="L164" s="13" t="s">
        <v>267</v>
      </c>
      <c r="M164" s="15" t="str">
        <f t="shared" si="63"/>
        <v>02:19.87</v>
      </c>
      <c r="N164" s="15" t="str">
        <f t="shared" si="64"/>
        <v>02:19.87</v>
      </c>
      <c r="O164" s="15" t="str">
        <f t="shared" si="65"/>
        <v>02:19.87</v>
      </c>
      <c r="P164" s="15" t="str">
        <f t="shared" si="66"/>
        <v>02:19.87</v>
      </c>
      <c r="R164" s="15">
        <f t="shared" si="67"/>
        <v>0.0016204657407407409</v>
      </c>
      <c r="S164" s="15">
        <f t="shared" si="68"/>
        <v>0.0016299290986200928</v>
      </c>
      <c r="T164" s="15" t="str">
        <f t="shared" si="69"/>
        <v>02:20.83</v>
      </c>
      <c r="U164" s="15" t="str">
        <f t="shared" si="70"/>
        <v>02:20.83</v>
      </c>
      <c r="V164" s="13" t="s">
        <v>267</v>
      </c>
      <c r="W164" s="15"/>
    </row>
    <row r="165" spans="3:23" ht="12.75">
      <c r="C165" s="13" t="s">
        <v>544</v>
      </c>
      <c r="D165" s="13" t="str">
        <f t="shared" si="62"/>
        <v> 02:20.24 f</v>
      </c>
      <c r="G165" s="13" t="s">
        <v>329</v>
      </c>
      <c r="H165" s="13" t="s">
        <v>275</v>
      </c>
      <c r="I165" s="13" t="s">
        <v>352</v>
      </c>
      <c r="J165" s="13" t="s">
        <v>1136</v>
      </c>
      <c r="K165" s="13" t="s">
        <v>619</v>
      </c>
      <c r="L165" s="13" t="s">
        <v>267</v>
      </c>
      <c r="M165" s="15">
        <f t="shared" si="63"/>
        <v>0.001623127777777778</v>
      </c>
      <c r="N165" s="15">
        <f t="shared" si="64"/>
        <v>0.001623127777777778</v>
      </c>
      <c r="O165" s="15" t="str">
        <f t="shared" si="65"/>
        <v>02:20.24</v>
      </c>
      <c r="P165" s="15" t="str">
        <f t="shared" si="66"/>
        <v>02:20.24 f</v>
      </c>
      <c r="R165" s="15" t="b">
        <f t="shared" si="67"/>
        <v>0</v>
      </c>
      <c r="S165" s="15">
        <f t="shared" si="68"/>
        <v>0</v>
      </c>
      <c r="T165" s="15" t="str">
        <f t="shared" si="69"/>
        <v>00:00.00</v>
      </c>
      <c r="U165" s="15" t="str">
        <f t="shared" si="70"/>
        <v>00:00.00 f</v>
      </c>
      <c r="V165" s="13" t="s">
        <v>267</v>
      </c>
      <c r="W165" s="15"/>
    </row>
    <row r="166" spans="3:23" ht="12.75">
      <c r="C166" s="13" t="s">
        <v>545</v>
      </c>
      <c r="D166" s="13" t="str">
        <f t="shared" si="62"/>
        <v> 02:20.24</v>
      </c>
      <c r="E166" s="13" t="s">
        <v>264</v>
      </c>
      <c r="G166" s="13" t="s">
        <v>371</v>
      </c>
      <c r="H166" s="13">
        <v>10</v>
      </c>
      <c r="I166" s="13" t="s">
        <v>372</v>
      </c>
      <c r="J166" s="13" t="s">
        <v>35</v>
      </c>
      <c r="K166" s="13" t="s">
        <v>34</v>
      </c>
      <c r="L166" s="13" t="s">
        <v>267</v>
      </c>
      <c r="M166" s="15" t="str">
        <f t="shared" si="63"/>
        <v>02:20.24</v>
      </c>
      <c r="N166" s="15" t="str">
        <f t="shared" si="64"/>
        <v>02:20.24</v>
      </c>
      <c r="O166" s="15" t="str">
        <f t="shared" si="65"/>
        <v>02:20.24</v>
      </c>
      <c r="P166" s="15" t="str">
        <f t="shared" si="66"/>
        <v>02:20.24</v>
      </c>
      <c r="R166" s="15">
        <f t="shared" si="67"/>
        <v>0.0016247481481481481</v>
      </c>
      <c r="S166" s="15">
        <f t="shared" si="68"/>
        <v>0.0016342365148585185</v>
      </c>
      <c r="T166" s="15" t="str">
        <f t="shared" si="69"/>
        <v>02:21.20</v>
      </c>
      <c r="U166" s="15" t="str">
        <f t="shared" si="70"/>
        <v>02:21.20</v>
      </c>
      <c r="V166" s="13" t="s">
        <v>267</v>
      </c>
      <c r="W166" s="15"/>
    </row>
    <row r="167" spans="3:23" ht="12.75">
      <c r="C167" s="13" t="s">
        <v>546</v>
      </c>
      <c r="D167" s="13" t="str">
        <f t="shared" si="62"/>
        <v> 02:20.78</v>
      </c>
      <c r="E167" s="13" t="s">
        <v>264</v>
      </c>
      <c r="G167" s="13" t="s">
        <v>314</v>
      </c>
      <c r="H167" s="13">
        <v>11</v>
      </c>
      <c r="I167" s="13" t="s">
        <v>367</v>
      </c>
      <c r="J167" s="13" t="s">
        <v>1165</v>
      </c>
      <c r="K167" s="13" t="s">
        <v>1472</v>
      </c>
      <c r="L167" s="13" t="s">
        <v>267</v>
      </c>
      <c r="M167" s="15" t="str">
        <f t="shared" si="63"/>
        <v>02:20.78</v>
      </c>
      <c r="N167" s="15" t="str">
        <f t="shared" si="64"/>
        <v>02:20.78</v>
      </c>
      <c r="O167" s="15" t="str">
        <f t="shared" si="65"/>
        <v>02:20.78</v>
      </c>
      <c r="P167" s="15" t="str">
        <f t="shared" si="66"/>
        <v>02:20.78</v>
      </c>
      <c r="R167" s="15">
        <f t="shared" si="67"/>
        <v>0.001630998148148148</v>
      </c>
      <c r="S167" s="15">
        <f t="shared" si="68"/>
        <v>0.0016405230142335185</v>
      </c>
      <c r="T167" s="15" t="str">
        <f t="shared" si="69"/>
        <v>02:21.74</v>
      </c>
      <c r="U167" s="15" t="str">
        <f t="shared" si="70"/>
        <v>02:21.74</v>
      </c>
      <c r="V167" s="13" t="s">
        <v>267</v>
      </c>
      <c r="W167" s="15"/>
    </row>
    <row r="168" spans="3:23" ht="12.75">
      <c r="C168" s="13" t="s">
        <v>547</v>
      </c>
      <c r="D168" s="13" t="str">
        <f t="shared" si="62"/>
        <v> 02:21.43</v>
      </c>
      <c r="E168" s="13" t="s">
        <v>264</v>
      </c>
      <c r="G168" s="13" t="s">
        <v>404</v>
      </c>
      <c r="H168" s="13">
        <v>12</v>
      </c>
      <c r="I168" s="13" t="s">
        <v>325</v>
      </c>
      <c r="J168" s="13" t="s">
        <v>1650</v>
      </c>
      <c r="K168" s="13" t="s">
        <v>1649</v>
      </c>
      <c r="L168" s="13" t="s">
        <v>267</v>
      </c>
      <c r="M168" s="15" t="str">
        <f t="shared" si="63"/>
        <v>02:21.43</v>
      </c>
      <c r="N168" s="15" t="str">
        <f t="shared" si="64"/>
        <v>02:21.43</v>
      </c>
      <c r="O168" s="15" t="str">
        <f t="shared" si="65"/>
        <v>02:21.43</v>
      </c>
      <c r="P168" s="15" t="str">
        <f t="shared" si="66"/>
        <v>02:21.43</v>
      </c>
      <c r="R168" s="15">
        <f t="shared" si="67"/>
        <v>0.0016385212962962963</v>
      </c>
      <c r="S168" s="15">
        <f t="shared" si="68"/>
        <v>0.0016480900968145371</v>
      </c>
      <c r="T168" s="15" t="str">
        <f t="shared" si="69"/>
        <v>02:22.39</v>
      </c>
      <c r="U168" s="15" t="str">
        <f t="shared" si="70"/>
        <v>02:22.39</v>
      </c>
      <c r="V168" s="13" t="s">
        <v>267</v>
      </c>
      <c r="W168" s="15"/>
    </row>
    <row r="169" spans="3:23" ht="12.75">
      <c r="C169" s="13" t="s">
        <v>548</v>
      </c>
      <c r="D169" s="13" t="str">
        <f t="shared" si="62"/>
        <v> 02:21.91</v>
      </c>
      <c r="E169" s="13" t="s">
        <v>264</v>
      </c>
      <c r="G169" s="13" t="s">
        <v>1277</v>
      </c>
      <c r="H169" s="13" t="s">
        <v>542</v>
      </c>
      <c r="I169" s="13" t="s">
        <v>265</v>
      </c>
      <c r="J169" s="13" t="s">
        <v>2021</v>
      </c>
      <c r="K169" s="13" t="s">
        <v>2055</v>
      </c>
      <c r="L169" s="13" t="s">
        <v>267</v>
      </c>
      <c r="M169" s="15" t="str">
        <f t="shared" si="63"/>
        <v>02:21.91</v>
      </c>
      <c r="N169" s="15" t="str">
        <f t="shared" si="64"/>
        <v>02:21.91</v>
      </c>
      <c r="O169" s="15" t="str">
        <f t="shared" si="65"/>
        <v>02:21.91</v>
      </c>
      <c r="P169" s="15" t="str">
        <f t="shared" si="66"/>
        <v>02:21.91</v>
      </c>
      <c r="R169" s="15">
        <f t="shared" si="67"/>
        <v>0.0016440768518518518</v>
      </c>
      <c r="S169" s="15">
        <f t="shared" si="68"/>
        <v>0.0016536780962589815</v>
      </c>
      <c r="T169" s="15" t="str">
        <f t="shared" si="69"/>
        <v>02:22.88</v>
      </c>
      <c r="U169" s="15" t="str">
        <f t="shared" si="70"/>
        <v>02:22.88</v>
      </c>
      <c r="V169" s="13" t="s">
        <v>267</v>
      </c>
      <c r="W169" s="15"/>
    </row>
    <row r="170" spans="3:23" ht="12.75">
      <c r="C170" s="13" t="s">
        <v>549</v>
      </c>
      <c r="D170" s="13" t="str">
        <f t="shared" si="62"/>
        <v> 02:22.24 f</v>
      </c>
      <c r="G170" s="13" t="s">
        <v>407</v>
      </c>
      <c r="H170" s="13">
        <v>10</v>
      </c>
      <c r="I170" s="13" t="s">
        <v>265</v>
      </c>
      <c r="J170" s="13" t="s">
        <v>189</v>
      </c>
      <c r="K170" s="13" t="s">
        <v>190</v>
      </c>
      <c r="L170" s="13" t="s">
        <v>267</v>
      </c>
      <c r="M170" s="15">
        <f t="shared" si="63"/>
        <v>0.001646275925925926</v>
      </c>
      <c r="N170" s="15">
        <f t="shared" si="64"/>
        <v>0.001646275925925926</v>
      </c>
      <c r="O170" s="15" t="str">
        <f t="shared" si="65"/>
        <v>02:22.24</v>
      </c>
      <c r="P170" s="15" t="str">
        <f t="shared" si="66"/>
        <v>02:22.24 f</v>
      </c>
      <c r="R170" s="15" t="b">
        <f t="shared" si="67"/>
        <v>0</v>
      </c>
      <c r="S170" s="15">
        <f t="shared" si="68"/>
        <v>0</v>
      </c>
      <c r="T170" s="15" t="str">
        <f t="shared" si="69"/>
        <v>00:00.00</v>
      </c>
      <c r="U170" s="15" t="str">
        <f t="shared" si="70"/>
        <v>00:00.00 f</v>
      </c>
      <c r="V170" s="13" t="s">
        <v>267</v>
      </c>
      <c r="W170" s="15"/>
    </row>
    <row r="171" spans="3:23" ht="12.75">
      <c r="C171" s="13" t="s">
        <v>550</v>
      </c>
      <c r="D171" s="13" t="str">
        <f t="shared" si="62"/>
        <v> 02:22.24 f</v>
      </c>
      <c r="G171" s="13" t="s">
        <v>1279</v>
      </c>
      <c r="H171" s="13" t="s">
        <v>541</v>
      </c>
      <c r="I171" s="13" t="s">
        <v>265</v>
      </c>
      <c r="J171" s="13" t="s">
        <v>1247</v>
      </c>
      <c r="K171" s="13" t="s">
        <v>190</v>
      </c>
      <c r="L171" s="13" t="s">
        <v>267</v>
      </c>
      <c r="M171" s="15">
        <f t="shared" si="63"/>
        <v>0.001646275925925926</v>
      </c>
      <c r="N171" s="15">
        <f t="shared" si="64"/>
        <v>0.001646275925925926</v>
      </c>
      <c r="O171" s="15" t="str">
        <f t="shared" si="65"/>
        <v>02:22.24</v>
      </c>
      <c r="P171" s="15" t="str">
        <f t="shared" si="66"/>
        <v>02:22.24 f</v>
      </c>
      <c r="R171" s="15" t="b">
        <f t="shared" si="67"/>
        <v>0</v>
      </c>
      <c r="S171" s="15">
        <f t="shared" si="68"/>
        <v>0</v>
      </c>
      <c r="T171" s="15" t="str">
        <f t="shared" si="69"/>
        <v>00:00.00</v>
      </c>
      <c r="U171" s="15" t="str">
        <f t="shared" si="70"/>
        <v>00:00.00 f</v>
      </c>
      <c r="V171" s="13" t="s">
        <v>267</v>
      </c>
      <c r="W171" s="15"/>
    </row>
    <row r="172" spans="3:23" ht="12.75">
      <c r="C172" s="13" t="s">
        <v>551</v>
      </c>
      <c r="D172" s="13" t="str">
        <f>IF(V172="Y",IF(L172="Y"," "&amp;U172,"-"&amp;U172),IF(L172="M"," "&amp;P172,"-"&amp;P172))</f>
        <v> 02:22.35</v>
      </c>
      <c r="E172" s="13" t="s">
        <v>264</v>
      </c>
      <c r="G172" s="13" t="s">
        <v>1701</v>
      </c>
      <c r="H172" s="13" t="s">
        <v>541</v>
      </c>
      <c r="I172" s="13" t="s">
        <v>335</v>
      </c>
      <c r="J172" s="13" t="s">
        <v>1678</v>
      </c>
      <c r="K172" s="13" t="s">
        <v>1702</v>
      </c>
      <c r="L172" s="13" t="s">
        <v>267</v>
      </c>
      <c r="M172" s="15" t="str">
        <f>IF(E172="F",K172,K172+0.0000016)</f>
        <v>02:22.35</v>
      </c>
      <c r="N172" s="15" t="str">
        <f>IF(L172="Y",M172*0.9942,M172)</f>
        <v>02:22.35</v>
      </c>
      <c r="O172" s="15" t="str">
        <f t="shared" si="65"/>
        <v>02:22.35</v>
      </c>
      <c r="P172" s="15" t="str">
        <f>IF(E172="F",O172,O172&amp;" f")</f>
        <v>02:22.35</v>
      </c>
      <c r="R172" s="15">
        <f>IF(E172="F",K172+0.0000016)</f>
        <v>0.0016491694444444446</v>
      </c>
      <c r="S172" s="15">
        <f>IF(L172="M",R172*1.0058399,R172)</f>
        <v>0.0016588004290830557</v>
      </c>
      <c r="T172" s="15" t="str">
        <f t="shared" si="69"/>
        <v>02:23.32</v>
      </c>
      <c r="U172" s="15" t="str">
        <f>IF(E172="F",T172,T172&amp;" f")</f>
        <v>02:23.32</v>
      </c>
      <c r="V172" s="13" t="s">
        <v>267</v>
      </c>
      <c r="W172" s="15"/>
    </row>
    <row r="173" spans="3:23" ht="12.75">
      <c r="C173" s="13" t="s">
        <v>554</v>
      </c>
      <c r="D173" s="13" t="str">
        <f t="shared" si="62"/>
        <v> 02:22.37</v>
      </c>
      <c r="E173" s="13" t="s">
        <v>264</v>
      </c>
      <c r="G173" s="13" t="s">
        <v>1743</v>
      </c>
      <c r="H173" s="13" t="s">
        <v>541</v>
      </c>
      <c r="I173" s="13" t="s">
        <v>415</v>
      </c>
      <c r="J173" s="13" t="s">
        <v>2</v>
      </c>
      <c r="K173" s="13" t="s">
        <v>37</v>
      </c>
      <c r="L173" s="13" t="s">
        <v>267</v>
      </c>
      <c r="M173" s="15" t="str">
        <f t="shared" si="63"/>
        <v>02:22.37</v>
      </c>
      <c r="N173" s="15" t="str">
        <f t="shared" si="64"/>
        <v>02:22.37</v>
      </c>
      <c r="O173" s="15" t="str">
        <f t="shared" si="65"/>
        <v>02:22.37</v>
      </c>
      <c r="P173" s="15" t="str">
        <f t="shared" si="66"/>
        <v>02:22.37</v>
      </c>
      <c r="R173" s="15">
        <f t="shared" si="67"/>
        <v>0.0016494009259259259</v>
      </c>
      <c r="S173" s="15">
        <f t="shared" si="68"/>
        <v>0.0016590332623932407</v>
      </c>
      <c r="T173" s="15" t="str">
        <f t="shared" si="69"/>
        <v>02:23.34</v>
      </c>
      <c r="U173" s="15" t="str">
        <f t="shared" si="70"/>
        <v>02:23.34</v>
      </c>
      <c r="V173" s="13" t="s">
        <v>267</v>
      </c>
      <c r="W173" s="15"/>
    </row>
    <row r="174" spans="3:23" ht="12.75">
      <c r="C174" s="13" t="s">
        <v>555</v>
      </c>
      <c r="D174" s="13" t="str">
        <f t="shared" si="62"/>
        <v> 02:22.41</v>
      </c>
      <c r="E174" s="13" t="s">
        <v>264</v>
      </c>
      <c r="G174" s="13" t="s">
        <v>441</v>
      </c>
      <c r="H174" s="13">
        <v>10</v>
      </c>
      <c r="I174" s="13" t="s">
        <v>341</v>
      </c>
      <c r="J174" s="13" t="s">
        <v>1110</v>
      </c>
      <c r="K174" s="13" t="s">
        <v>1200</v>
      </c>
      <c r="L174" s="13" t="s">
        <v>267</v>
      </c>
      <c r="M174" s="15" t="str">
        <f t="shared" si="63"/>
        <v>02:22.41</v>
      </c>
      <c r="N174" s="15" t="str">
        <f t="shared" si="64"/>
        <v>02:22.41</v>
      </c>
      <c r="O174" s="15" t="str">
        <f>+TEXT(N174,"mm:ss.00")</f>
        <v>02:22.41</v>
      </c>
      <c r="P174" s="15" t="str">
        <f t="shared" si="66"/>
        <v>02:22.41</v>
      </c>
      <c r="R174" s="15">
        <f t="shared" si="67"/>
        <v>0.001649863888888889</v>
      </c>
      <c r="S174" s="15">
        <f t="shared" si="68"/>
        <v>0.0016594989290136112</v>
      </c>
      <c r="T174" s="15" t="str">
        <f>+TEXT(S174,"mm:ss.00")</f>
        <v>02:23.38</v>
      </c>
      <c r="U174" s="15" t="str">
        <f t="shared" si="70"/>
        <v>02:23.38</v>
      </c>
      <c r="V174" s="13" t="s">
        <v>267</v>
      </c>
      <c r="W174" s="15"/>
    </row>
    <row r="175" spans="3:23" ht="12.75">
      <c r="C175" s="13" t="s">
        <v>1536</v>
      </c>
      <c r="D175" s="13" t="str">
        <f>IF(V175="Y",IF(L175="Y"," "&amp;U175,"-"&amp;U175),IF(L175="M"," "&amp;P175,"-"&amp;P175))</f>
        <v> 02:22.54</v>
      </c>
      <c r="E175" s="13" t="s">
        <v>264</v>
      </c>
      <c r="G175" s="13" t="s">
        <v>1280</v>
      </c>
      <c r="H175" s="13" t="s">
        <v>542</v>
      </c>
      <c r="I175" s="13" t="s">
        <v>1281</v>
      </c>
      <c r="J175" s="13" t="s">
        <v>2194</v>
      </c>
      <c r="K175" s="13" t="s">
        <v>2201</v>
      </c>
      <c r="L175" s="13" t="s">
        <v>267</v>
      </c>
      <c r="M175" s="15" t="str">
        <f>IF(E175="F",K175,K175+0.0000016)</f>
        <v>02:22.54</v>
      </c>
      <c r="N175" s="15" t="str">
        <f>IF(L175="Y",M175*0.9942,M175)</f>
        <v>02:22.54</v>
      </c>
      <c r="O175" s="15" t="str">
        <f t="shared" si="65"/>
        <v>02:22.54</v>
      </c>
      <c r="P175" s="15" t="str">
        <f>IF(E175="F",O175,O175&amp;" f")</f>
        <v>02:22.54</v>
      </c>
      <c r="R175" s="15">
        <f>IF(E175="F",K175+0.0000016)</f>
        <v>0.0016513685185185185</v>
      </c>
      <c r="S175" s="15">
        <f>IF(L175="M",R175*1.0058399,R175)</f>
        <v>0.001661012345529815</v>
      </c>
      <c r="T175" s="15" t="str">
        <f t="shared" si="69"/>
        <v>02:23.51</v>
      </c>
      <c r="U175" s="15" t="str">
        <f>IF(E175="F",T175,T175&amp;" f")</f>
        <v>02:23.51</v>
      </c>
      <c r="V175" s="13" t="s">
        <v>267</v>
      </c>
      <c r="W175" s="15"/>
    </row>
    <row r="176" spans="3:23" ht="12.75">
      <c r="C176" s="13" t="s">
        <v>1537</v>
      </c>
      <c r="D176" s="13" t="str">
        <f t="shared" si="62"/>
        <v> 02:22.99</v>
      </c>
      <c r="E176" s="13" t="s">
        <v>264</v>
      </c>
      <c r="G176" s="13" t="s">
        <v>1890</v>
      </c>
      <c r="H176" s="13" t="s">
        <v>542</v>
      </c>
      <c r="I176" s="13" t="s">
        <v>344</v>
      </c>
      <c r="J176" s="13" t="s">
        <v>1304</v>
      </c>
      <c r="K176" s="13" t="s">
        <v>1891</v>
      </c>
      <c r="L176" s="13" t="s">
        <v>267</v>
      </c>
      <c r="M176" s="15" t="str">
        <f t="shared" si="63"/>
        <v>02:22.99</v>
      </c>
      <c r="N176" s="15" t="str">
        <f t="shared" si="64"/>
        <v>02:22.99</v>
      </c>
      <c r="O176" s="15" t="str">
        <f>+TEXT(N176,"mm:ss.00")</f>
        <v>02:22.99</v>
      </c>
      <c r="P176" s="15" t="str">
        <f t="shared" si="66"/>
        <v>02:22.99</v>
      </c>
      <c r="R176" s="15">
        <f t="shared" si="67"/>
        <v>0.001656576851851852</v>
      </c>
      <c r="S176" s="15">
        <f t="shared" si="68"/>
        <v>0.0016662510950089817</v>
      </c>
      <c r="T176" s="15" t="str">
        <f>+TEXT(S176,"mm:ss.00")</f>
        <v>02:23.96</v>
      </c>
      <c r="U176" s="15" t="str">
        <f t="shared" si="70"/>
        <v>02:23.96</v>
      </c>
      <c r="V176" s="13" t="s">
        <v>267</v>
      </c>
      <c r="W176" s="15"/>
    </row>
    <row r="177" spans="3:23" ht="12.75">
      <c r="C177" s="13" t="s">
        <v>1552</v>
      </c>
      <c r="D177" s="13" t="str">
        <f>IF(V177="Y",IF(L177="Y"," "&amp;U177,"-"&amp;U177),IF(L177="M"," "&amp;P177,"-"&amp;P177))</f>
        <v> 02:24.09</v>
      </c>
      <c r="E177" s="13" t="s">
        <v>264</v>
      </c>
      <c r="G177" s="13" t="s">
        <v>2003</v>
      </c>
      <c r="H177" s="13" t="s">
        <v>275</v>
      </c>
      <c r="I177" s="13" t="s">
        <v>1875</v>
      </c>
      <c r="J177" s="13" t="s">
        <v>7</v>
      </c>
      <c r="K177" s="13" t="s">
        <v>36</v>
      </c>
      <c r="L177" s="13" t="s">
        <v>267</v>
      </c>
      <c r="M177" s="15" t="str">
        <f>IF(E177="F",K177,K177+0.0000016)</f>
        <v>02:24.09</v>
      </c>
      <c r="N177" s="15" t="str">
        <f>IF(L177="Y",M177*0.9942,M177)</f>
        <v>02:24.09</v>
      </c>
      <c r="O177" s="15" t="str">
        <f t="shared" si="65"/>
        <v>02:24.09</v>
      </c>
      <c r="P177" s="15" t="str">
        <f>IF(E177="F",O177,O177&amp;" f")</f>
        <v>02:24.09</v>
      </c>
      <c r="R177" s="15">
        <f>IF(E177="F",K177+0.0000016)</f>
        <v>0.0016693083333333334</v>
      </c>
      <c r="S177" s="15">
        <f>IF(L177="M",R177*1.0058399,R177)</f>
        <v>0.0016790569270691666</v>
      </c>
      <c r="T177" s="15" t="str">
        <f t="shared" si="69"/>
        <v>02:25.07</v>
      </c>
      <c r="U177" s="15" t="str">
        <f>IF(E177="F",T177,T177&amp;" f")</f>
        <v>02:25.07</v>
      </c>
      <c r="V177" s="13" t="s">
        <v>267</v>
      </c>
      <c r="W177" s="15"/>
    </row>
    <row r="179" spans="1:23" ht="12.75">
      <c r="A179" s="13" t="s">
        <v>504</v>
      </c>
      <c r="B179" s="14">
        <v>10</v>
      </c>
      <c r="C179" s="13" t="s">
        <v>533</v>
      </c>
      <c r="D179" s="13" t="str">
        <f aca="true" t="shared" si="71" ref="D179:D202">IF(V179="Y",IF(L179="Y"," "&amp;U179,"-"&amp;U179),IF(L179="M"," "&amp;P179,"-"&amp;P179))</f>
        <v> 00:44.39</v>
      </c>
      <c r="E179" s="13" t="s">
        <v>264</v>
      </c>
      <c r="G179" s="13" t="s">
        <v>370</v>
      </c>
      <c r="H179" s="13">
        <v>12</v>
      </c>
      <c r="I179" s="13" t="s">
        <v>346</v>
      </c>
      <c r="J179" s="13" t="s">
        <v>1782</v>
      </c>
      <c r="K179" s="13" t="s">
        <v>1639</v>
      </c>
      <c r="L179" s="13" t="s">
        <v>267</v>
      </c>
      <c r="M179" s="15" t="str">
        <f aca="true" t="shared" si="72" ref="M179:M202">IF(E179="F",K179,K179+0.0000028)</f>
        <v>00:44.39</v>
      </c>
      <c r="N179" s="15" t="str">
        <f aca="true" t="shared" si="73" ref="N179:N202">IF(L179="Y",M179*0.9942,M179)</f>
        <v>00:44.39</v>
      </c>
      <c r="O179" s="15" t="str">
        <f aca="true" t="shared" si="74" ref="O179:O203">+TEXT(N179,"mm:ss.00")</f>
        <v>00:44.39</v>
      </c>
      <c r="P179" s="15" t="str">
        <f aca="true" t="shared" si="75" ref="P179:P202">IF(E179="F",O179,O179&amp;" f")</f>
        <v>00:44.39</v>
      </c>
      <c r="R179" s="15">
        <f aca="true" t="shared" si="76" ref="R179:R202">IF(E179="F",K179+0.0000028)</f>
        <v>0.0005165731481481481</v>
      </c>
      <c r="S179" s="15">
        <f aca="true" t="shared" si="77" ref="S179:S190">IF(L179="M",R179*1.0058399,R179)</f>
        <v>0.0005195898836760185</v>
      </c>
      <c r="T179" s="15" t="str">
        <f aca="true" t="shared" si="78" ref="T179:T203">+TEXT(S179,"mm:ss.00")</f>
        <v>00:44.89</v>
      </c>
      <c r="U179" s="15" t="str">
        <f aca="true" t="shared" si="79" ref="U179:U202">IF(E179="F",T179,T179&amp;" f")</f>
        <v>00:44.89</v>
      </c>
      <c r="V179" s="16" t="s">
        <v>267</v>
      </c>
      <c r="W179" s="15"/>
    </row>
    <row r="180" spans="2:23" ht="12.75">
      <c r="B180" s="14">
        <v>8</v>
      </c>
      <c r="C180" s="13" t="s">
        <v>534</v>
      </c>
      <c r="D180" s="13" t="str">
        <f t="shared" si="71"/>
        <v> 00:44.62</v>
      </c>
      <c r="E180" s="13" t="s">
        <v>264</v>
      </c>
      <c r="G180" s="13" t="s">
        <v>462</v>
      </c>
      <c r="H180" s="13">
        <v>11</v>
      </c>
      <c r="I180" s="13" t="s">
        <v>413</v>
      </c>
      <c r="J180" s="13" t="s">
        <v>1784</v>
      </c>
      <c r="K180" s="13" t="s">
        <v>1640</v>
      </c>
      <c r="L180" s="13" t="s">
        <v>267</v>
      </c>
      <c r="M180" s="15" t="str">
        <f t="shared" si="72"/>
        <v>00:44.62</v>
      </c>
      <c r="N180" s="15" t="str">
        <f t="shared" si="73"/>
        <v>00:44.62</v>
      </c>
      <c r="O180" s="15" t="str">
        <f t="shared" si="74"/>
        <v>00:44.62</v>
      </c>
      <c r="P180" s="15" t="str">
        <f t="shared" si="75"/>
        <v>00:44.62</v>
      </c>
      <c r="R180" s="15">
        <f t="shared" si="76"/>
        <v>0.0005192351851851851</v>
      </c>
      <c r="S180" s="15">
        <f t="shared" si="77"/>
        <v>0.000522267466743148</v>
      </c>
      <c r="T180" s="15" t="str">
        <f t="shared" si="78"/>
        <v>00:45.12</v>
      </c>
      <c r="U180" s="15" t="str">
        <f t="shared" si="79"/>
        <v>00:45.12</v>
      </c>
      <c r="V180" s="16" t="s">
        <v>267</v>
      </c>
      <c r="W180" s="15"/>
    </row>
    <row r="181" spans="2:23" ht="12.75">
      <c r="B181" s="14">
        <v>6</v>
      </c>
      <c r="C181" s="13" t="s">
        <v>535</v>
      </c>
      <c r="D181" s="13" t="str">
        <f t="shared" si="71"/>
        <v> 00:44.93</v>
      </c>
      <c r="E181" s="13" t="s">
        <v>264</v>
      </c>
      <c r="G181" s="13" t="s">
        <v>406</v>
      </c>
      <c r="H181" s="13">
        <v>11</v>
      </c>
      <c r="I181" s="13" t="s">
        <v>392</v>
      </c>
      <c r="J181" s="13" t="s">
        <v>203</v>
      </c>
      <c r="K181" s="13" t="s">
        <v>237</v>
      </c>
      <c r="L181" s="13" t="s">
        <v>267</v>
      </c>
      <c r="M181" s="15" t="str">
        <f t="shared" si="72"/>
        <v>00:44.93</v>
      </c>
      <c r="N181" s="15" t="str">
        <f t="shared" si="73"/>
        <v>00:44.93</v>
      </c>
      <c r="O181" s="15" t="str">
        <f t="shared" si="74"/>
        <v>00:44.93</v>
      </c>
      <c r="P181" s="15" t="str">
        <f t="shared" si="75"/>
        <v>00:44.93</v>
      </c>
      <c r="R181" s="15">
        <f t="shared" si="76"/>
        <v>0.0005228231481481481</v>
      </c>
      <c r="S181" s="15">
        <f t="shared" si="77"/>
        <v>0.0005258763830510185</v>
      </c>
      <c r="T181" s="15" t="str">
        <f t="shared" si="78"/>
        <v>00:45.44</v>
      </c>
      <c r="U181" s="15" t="str">
        <f t="shared" si="79"/>
        <v>00:45.44</v>
      </c>
      <c r="V181" s="16" t="s">
        <v>267</v>
      </c>
      <c r="W181" s="15"/>
    </row>
    <row r="182" spans="2:23" ht="12.75">
      <c r="B182" s="14">
        <v>4</v>
      </c>
      <c r="C182" s="13" t="s">
        <v>536</v>
      </c>
      <c r="D182" s="13" t="str">
        <f t="shared" si="71"/>
        <v> 00:45.62</v>
      </c>
      <c r="E182" s="13" t="s">
        <v>264</v>
      </c>
      <c r="G182" s="13" t="s">
        <v>376</v>
      </c>
      <c r="H182" s="13">
        <v>12</v>
      </c>
      <c r="I182" s="13" t="s">
        <v>344</v>
      </c>
      <c r="J182" s="13" t="s">
        <v>2223</v>
      </c>
      <c r="K182" s="13" t="s">
        <v>38</v>
      </c>
      <c r="L182" s="13" t="s">
        <v>267</v>
      </c>
      <c r="M182" s="15" t="str">
        <f t="shared" si="72"/>
        <v>00:45.62</v>
      </c>
      <c r="N182" s="15" t="str">
        <f t="shared" si="73"/>
        <v>00:45.62</v>
      </c>
      <c r="O182" s="15" t="str">
        <f t="shared" si="74"/>
        <v>00:45.62</v>
      </c>
      <c r="P182" s="15" t="str">
        <f t="shared" si="75"/>
        <v>00:45.62</v>
      </c>
      <c r="R182" s="15">
        <f t="shared" si="76"/>
        <v>0.0005308092592592592</v>
      </c>
      <c r="S182" s="15">
        <f t="shared" si="77"/>
        <v>0.0005339091322524073</v>
      </c>
      <c r="T182" s="15" t="str">
        <f t="shared" si="78"/>
        <v>00:46.13</v>
      </c>
      <c r="U182" s="15" t="str">
        <f t="shared" si="79"/>
        <v>00:46.13</v>
      </c>
      <c r="V182" s="16" t="s">
        <v>267</v>
      </c>
      <c r="W182" s="15"/>
    </row>
    <row r="183" spans="2:23" ht="12.75">
      <c r="B183" s="14">
        <v>2</v>
      </c>
      <c r="C183" s="13" t="s">
        <v>537</v>
      </c>
      <c r="D183" s="13" t="str">
        <f t="shared" si="71"/>
        <v> 00:46.02</v>
      </c>
      <c r="E183" s="13" t="s">
        <v>264</v>
      </c>
      <c r="G183" s="13" t="s">
        <v>403</v>
      </c>
      <c r="H183" s="13">
        <v>11</v>
      </c>
      <c r="I183" s="13" t="s">
        <v>325</v>
      </c>
      <c r="J183" s="13" t="s">
        <v>2208</v>
      </c>
      <c r="K183" s="13" t="s">
        <v>39</v>
      </c>
      <c r="L183" s="13" t="s">
        <v>267</v>
      </c>
      <c r="M183" s="15" t="str">
        <f t="shared" si="72"/>
        <v>00:46.02</v>
      </c>
      <c r="N183" s="15" t="str">
        <f t="shared" si="73"/>
        <v>00:46.02</v>
      </c>
      <c r="O183" s="15" t="str">
        <f t="shared" si="74"/>
        <v>00:46.02</v>
      </c>
      <c r="P183" s="15" t="str">
        <f t="shared" si="75"/>
        <v>00:46.02</v>
      </c>
      <c r="R183" s="15">
        <f t="shared" si="76"/>
        <v>0.0005354388888888889</v>
      </c>
      <c r="S183" s="15">
        <f t="shared" si="77"/>
        <v>0.0005385657984561111</v>
      </c>
      <c r="T183" s="15" t="str">
        <f t="shared" si="78"/>
        <v>00:46.53</v>
      </c>
      <c r="U183" s="15" t="str">
        <f t="shared" si="79"/>
        <v>00:46.53</v>
      </c>
      <c r="V183" s="16" t="s">
        <v>267</v>
      </c>
      <c r="W183" s="15"/>
    </row>
    <row r="184" spans="2:23" ht="12.75">
      <c r="B184" s="14">
        <v>1</v>
      </c>
      <c r="C184" s="13" t="s">
        <v>538</v>
      </c>
      <c r="D184" s="13" t="str">
        <f t="shared" si="71"/>
        <v> 00:46.07</v>
      </c>
      <c r="E184" s="13" t="s">
        <v>264</v>
      </c>
      <c r="G184" s="13" t="s">
        <v>1746</v>
      </c>
      <c r="H184" s="13" t="s">
        <v>275</v>
      </c>
      <c r="I184" s="13" t="s">
        <v>365</v>
      </c>
      <c r="J184" s="13" t="s">
        <v>1678</v>
      </c>
      <c r="K184" s="13" t="s">
        <v>1474</v>
      </c>
      <c r="L184" s="13" t="s">
        <v>267</v>
      </c>
      <c r="M184" s="15" t="str">
        <f t="shared" si="72"/>
        <v>00:46.07</v>
      </c>
      <c r="N184" s="15" t="str">
        <f t="shared" si="73"/>
        <v>00:46.07</v>
      </c>
      <c r="O184" s="15" t="str">
        <f t="shared" si="74"/>
        <v>00:46.07</v>
      </c>
      <c r="P184" s="15" t="str">
        <f t="shared" si="75"/>
        <v>00:46.07</v>
      </c>
      <c r="R184" s="15">
        <f t="shared" si="76"/>
        <v>0.0005360175925925926</v>
      </c>
      <c r="S184" s="15">
        <f t="shared" si="77"/>
        <v>0.0005391478817315741</v>
      </c>
      <c r="T184" s="15" t="str">
        <f t="shared" si="78"/>
        <v>00:46.58</v>
      </c>
      <c r="U184" s="15" t="str">
        <f t="shared" si="79"/>
        <v>00:46.58</v>
      </c>
      <c r="V184" s="16" t="s">
        <v>267</v>
      </c>
      <c r="W184" s="15"/>
    </row>
    <row r="185" spans="3:23" ht="12.75">
      <c r="C185" s="13" t="s">
        <v>539</v>
      </c>
      <c r="D185" s="13" t="str">
        <f t="shared" si="71"/>
        <v> 00:46.37</v>
      </c>
      <c r="E185" s="13" t="s">
        <v>264</v>
      </c>
      <c r="G185" s="13" t="s">
        <v>1465</v>
      </c>
      <c r="H185" s="13" t="s">
        <v>275</v>
      </c>
      <c r="I185" s="13" t="s">
        <v>413</v>
      </c>
      <c r="J185" s="13" t="s">
        <v>1821</v>
      </c>
      <c r="K185" s="13" t="s">
        <v>1641</v>
      </c>
      <c r="L185" s="13" t="s">
        <v>267</v>
      </c>
      <c r="M185" s="15" t="str">
        <f t="shared" si="72"/>
        <v>00:46.37</v>
      </c>
      <c r="N185" s="15" t="str">
        <f t="shared" si="73"/>
        <v>00:46.37</v>
      </c>
      <c r="O185" s="15" t="str">
        <f t="shared" si="74"/>
        <v>00:46.37</v>
      </c>
      <c r="P185" s="15" t="str">
        <f t="shared" si="75"/>
        <v>00:46.37</v>
      </c>
      <c r="R185" s="15">
        <f t="shared" si="76"/>
        <v>0.0005394898148148148</v>
      </c>
      <c r="S185" s="15">
        <f t="shared" si="77"/>
        <v>0.0005426403813843518</v>
      </c>
      <c r="T185" s="15" t="str">
        <f t="shared" si="78"/>
        <v>00:46.88</v>
      </c>
      <c r="U185" s="15" t="str">
        <f t="shared" si="79"/>
        <v>00:46.88</v>
      </c>
      <c r="V185" s="16" t="s">
        <v>267</v>
      </c>
      <c r="W185" s="15"/>
    </row>
    <row r="186" spans="3:23" ht="12.75">
      <c r="C186" s="13" t="s">
        <v>540</v>
      </c>
      <c r="D186" s="13" t="str">
        <f t="shared" si="71"/>
        <v> 00:46.66</v>
      </c>
      <c r="E186" s="13" t="s">
        <v>264</v>
      </c>
      <c r="G186" s="13" t="s">
        <v>1521</v>
      </c>
      <c r="H186" s="13" t="s">
        <v>543</v>
      </c>
      <c r="I186" s="13" t="s">
        <v>332</v>
      </c>
      <c r="J186" s="13" t="s">
        <v>41</v>
      </c>
      <c r="K186" s="13" t="s">
        <v>40</v>
      </c>
      <c r="L186" s="13" t="s">
        <v>267</v>
      </c>
      <c r="M186" s="15" t="str">
        <f t="shared" si="72"/>
        <v>00:46.66</v>
      </c>
      <c r="N186" s="15" t="str">
        <f t="shared" si="73"/>
        <v>00:46.66</v>
      </c>
      <c r="O186" s="15" t="str">
        <f t="shared" si="74"/>
        <v>00:46.66</v>
      </c>
      <c r="P186" s="15" t="str">
        <f t="shared" si="75"/>
        <v>00:46.66</v>
      </c>
      <c r="R186" s="15">
        <f t="shared" si="76"/>
        <v>0.0005428462962962962</v>
      </c>
      <c r="S186" s="15">
        <f aca="true" t="shared" si="80" ref="S186:S199">IF(L186="M",R186*1.0058399,R186)</f>
        <v>0.000546016464382037</v>
      </c>
      <c r="T186" s="15" t="str">
        <f t="shared" si="78"/>
        <v>00:47.18</v>
      </c>
      <c r="U186" s="15" t="str">
        <f t="shared" si="79"/>
        <v>00:47.18</v>
      </c>
      <c r="V186" s="16" t="s">
        <v>267</v>
      </c>
      <c r="W186" s="15"/>
    </row>
    <row r="187" spans="3:23" ht="12.75">
      <c r="C187" s="13" t="s">
        <v>541</v>
      </c>
      <c r="D187" s="13" t="str">
        <f t="shared" si="71"/>
        <v> 00:46.87</v>
      </c>
      <c r="E187" s="13" t="s">
        <v>264</v>
      </c>
      <c r="G187" s="13" t="s">
        <v>1274</v>
      </c>
      <c r="H187" s="13" t="s">
        <v>275</v>
      </c>
      <c r="I187" s="13" t="s">
        <v>402</v>
      </c>
      <c r="J187" s="13" t="s">
        <v>1896</v>
      </c>
      <c r="K187" s="13" t="s">
        <v>1925</v>
      </c>
      <c r="L187" s="13" t="s">
        <v>267</v>
      </c>
      <c r="M187" s="15" t="str">
        <f t="shared" si="72"/>
        <v>00:46.87</v>
      </c>
      <c r="N187" s="15" t="str">
        <f t="shared" si="73"/>
        <v>00:46.87</v>
      </c>
      <c r="O187" s="15" t="str">
        <f t="shared" si="74"/>
        <v>00:46.87</v>
      </c>
      <c r="P187" s="15" t="str">
        <f t="shared" si="75"/>
        <v>00:46.87</v>
      </c>
      <c r="R187" s="15">
        <f t="shared" si="76"/>
        <v>0.0005452768518518518</v>
      </c>
      <c r="S187" s="15">
        <f t="shared" si="80"/>
        <v>0.0005484612141389814</v>
      </c>
      <c r="T187" s="15" t="str">
        <f t="shared" si="78"/>
        <v>00:47.39</v>
      </c>
      <c r="U187" s="15" t="str">
        <f t="shared" si="79"/>
        <v>00:47.39</v>
      </c>
      <c r="V187" s="16" t="s">
        <v>267</v>
      </c>
      <c r="W187" s="15"/>
    </row>
    <row r="188" spans="3:23" ht="12.75">
      <c r="C188" s="13" t="s">
        <v>542</v>
      </c>
      <c r="D188" s="13" t="str">
        <f t="shared" si="71"/>
        <v> 00:47.19</v>
      </c>
      <c r="E188" s="13" t="s">
        <v>264</v>
      </c>
      <c r="G188" s="13" t="s">
        <v>42</v>
      </c>
      <c r="I188" s="13" t="s">
        <v>357</v>
      </c>
      <c r="J188" s="13" t="s">
        <v>1488</v>
      </c>
      <c r="K188" s="13" t="s">
        <v>1511</v>
      </c>
      <c r="L188" s="13" t="s">
        <v>267</v>
      </c>
      <c r="M188" s="15" t="str">
        <f t="shared" si="72"/>
        <v>00:47.19</v>
      </c>
      <c r="N188" s="15" t="str">
        <f t="shared" si="73"/>
        <v>00:47.19</v>
      </c>
      <c r="O188" s="15" t="str">
        <f t="shared" si="74"/>
        <v>00:47.19</v>
      </c>
      <c r="P188" s="15" t="str">
        <f t="shared" si="75"/>
        <v>00:47.19</v>
      </c>
      <c r="R188" s="15">
        <f t="shared" si="76"/>
        <v>0.0005489805555555555</v>
      </c>
      <c r="S188" s="15">
        <f t="shared" si="80"/>
        <v>0.0005521865471019443</v>
      </c>
      <c r="T188" s="15" t="str">
        <f t="shared" si="78"/>
        <v>00:47.71</v>
      </c>
      <c r="U188" s="15" t="str">
        <f t="shared" si="79"/>
        <v>00:47.71</v>
      </c>
      <c r="V188" s="16" t="s">
        <v>267</v>
      </c>
      <c r="W188" s="15"/>
    </row>
    <row r="189" spans="3:22" ht="12.75">
      <c r="C189" s="13" t="s">
        <v>543</v>
      </c>
      <c r="D189" s="13" t="str">
        <f>IF(V189="Y",IF(L189="Y"," "&amp;U189,"-"&amp;U189),IF(L189="M"," "&amp;P189,"-"&amp;P189))</f>
        <v> 00:47.27</v>
      </c>
      <c r="E189" s="13" t="s">
        <v>264</v>
      </c>
      <c r="G189" s="13" t="s">
        <v>326</v>
      </c>
      <c r="H189" s="13" t="s">
        <v>275</v>
      </c>
      <c r="I189" s="13" t="s">
        <v>323</v>
      </c>
      <c r="J189" s="13" t="s">
        <v>1392</v>
      </c>
      <c r="K189" s="13" t="s">
        <v>1435</v>
      </c>
      <c r="L189" s="13" t="s">
        <v>267</v>
      </c>
      <c r="M189" s="15" t="str">
        <f>IF(E189="F",K189,K189+0.0000028)</f>
        <v>00:47.27</v>
      </c>
      <c r="N189" s="15" t="str">
        <f>IF(L189="Y",M189*0.9942,M189)</f>
        <v>00:47.27</v>
      </c>
      <c r="O189" s="15" t="str">
        <f t="shared" si="74"/>
        <v>00:47.27</v>
      </c>
      <c r="P189" s="15" t="str">
        <f>IF(E189="F",O189,O189&amp;" f")</f>
        <v>00:47.27</v>
      </c>
      <c r="R189" s="15">
        <f>IF(E189="F",K189+0.0000028)</f>
        <v>0.0005499064814814815</v>
      </c>
      <c r="S189" s="15">
        <f t="shared" si="77"/>
        <v>0.0005531178803426852</v>
      </c>
      <c r="T189" s="15" t="str">
        <f t="shared" si="78"/>
        <v>00:47.79</v>
      </c>
      <c r="U189" s="15" t="str">
        <f>IF(E189="F",T189,T189&amp;" f")</f>
        <v>00:47.79</v>
      </c>
      <c r="V189" s="16" t="s">
        <v>267</v>
      </c>
    </row>
    <row r="190" spans="3:23" ht="12.75">
      <c r="C190" s="13" t="s">
        <v>275</v>
      </c>
      <c r="D190" s="13" t="str">
        <f t="shared" si="71"/>
        <v> 00:47.27</v>
      </c>
      <c r="E190" s="13" t="s">
        <v>264</v>
      </c>
      <c r="G190" s="13" t="s">
        <v>1072</v>
      </c>
      <c r="I190" s="13" t="s">
        <v>357</v>
      </c>
      <c r="J190" s="13" t="s">
        <v>1483</v>
      </c>
      <c r="K190" s="13" t="s">
        <v>1435</v>
      </c>
      <c r="L190" s="13" t="s">
        <v>267</v>
      </c>
      <c r="M190" s="15" t="str">
        <f t="shared" si="72"/>
        <v>00:47.27</v>
      </c>
      <c r="N190" s="15" t="str">
        <f t="shared" si="73"/>
        <v>00:47.27</v>
      </c>
      <c r="O190" s="15" t="str">
        <f t="shared" si="74"/>
        <v>00:47.27</v>
      </c>
      <c r="P190" s="15" t="str">
        <f t="shared" si="75"/>
        <v>00:47.27</v>
      </c>
      <c r="R190" s="15">
        <f t="shared" si="76"/>
        <v>0.0005499064814814815</v>
      </c>
      <c r="S190" s="15">
        <f t="shared" si="77"/>
        <v>0.0005531178803426852</v>
      </c>
      <c r="T190" s="15" t="str">
        <f t="shared" si="78"/>
        <v>00:47.79</v>
      </c>
      <c r="U190" s="15" t="str">
        <f t="shared" si="79"/>
        <v>00:47.79</v>
      </c>
      <c r="V190" s="16" t="s">
        <v>267</v>
      </c>
      <c r="W190" s="15"/>
    </row>
    <row r="191" spans="3:23" ht="12.75">
      <c r="C191" s="13" t="s">
        <v>544</v>
      </c>
      <c r="D191" s="13" t="str">
        <f t="shared" si="71"/>
        <v> 00:47.47</v>
      </c>
      <c r="E191" s="13" t="s">
        <v>264</v>
      </c>
      <c r="G191" s="13" t="s">
        <v>1874</v>
      </c>
      <c r="H191" s="13" t="s">
        <v>275</v>
      </c>
      <c r="I191" s="13" t="s">
        <v>1875</v>
      </c>
      <c r="J191" s="13" t="s">
        <v>2081</v>
      </c>
      <c r="K191" s="13" t="s">
        <v>2001</v>
      </c>
      <c r="L191" s="13" t="s">
        <v>267</v>
      </c>
      <c r="M191" s="15" t="str">
        <f t="shared" si="72"/>
        <v>00:47.47</v>
      </c>
      <c r="N191" s="15" t="str">
        <f t="shared" si="73"/>
        <v>00:47.47</v>
      </c>
      <c r="O191" s="15" t="str">
        <f t="shared" si="74"/>
        <v>00:47.47</v>
      </c>
      <c r="P191" s="15" t="str">
        <f t="shared" si="75"/>
        <v>00:47.47</v>
      </c>
      <c r="R191" s="15">
        <f t="shared" si="76"/>
        <v>0.0005522212962962963</v>
      </c>
      <c r="S191" s="15">
        <f t="shared" si="80"/>
        <v>0.000555446213444537</v>
      </c>
      <c r="T191" s="15" t="str">
        <f t="shared" si="78"/>
        <v>00:47.99</v>
      </c>
      <c r="U191" s="15" t="str">
        <f t="shared" si="79"/>
        <v>00:47.99</v>
      </c>
      <c r="V191" s="16" t="s">
        <v>267</v>
      </c>
      <c r="W191" s="15"/>
    </row>
    <row r="192" spans="3:23" ht="12.75">
      <c r="C192" s="13" t="s">
        <v>545</v>
      </c>
      <c r="D192" s="13" t="str">
        <f t="shared" si="71"/>
        <v> 00:47.54</v>
      </c>
      <c r="E192" s="13" t="s">
        <v>264</v>
      </c>
      <c r="G192" s="13" t="s">
        <v>1192</v>
      </c>
      <c r="H192" s="13" t="s">
        <v>542</v>
      </c>
      <c r="I192" s="13" t="s">
        <v>384</v>
      </c>
      <c r="J192" s="13" t="s">
        <v>205</v>
      </c>
      <c r="K192" s="13" t="s">
        <v>238</v>
      </c>
      <c r="L192" s="13" t="s">
        <v>267</v>
      </c>
      <c r="M192" s="15" t="str">
        <f t="shared" si="72"/>
        <v>00:47.54</v>
      </c>
      <c r="N192" s="15" t="str">
        <f t="shared" si="73"/>
        <v>00:47.54</v>
      </c>
      <c r="O192" s="15" t="str">
        <f t="shared" si="74"/>
        <v>00:47.54</v>
      </c>
      <c r="P192" s="15" t="str">
        <f t="shared" si="75"/>
        <v>00:47.54</v>
      </c>
      <c r="R192" s="15">
        <f t="shared" si="76"/>
        <v>0.0005530314814814815</v>
      </c>
      <c r="S192" s="15">
        <f t="shared" si="80"/>
        <v>0.0005562611300301851</v>
      </c>
      <c r="T192" s="15" t="str">
        <f t="shared" si="78"/>
        <v>00:48.06</v>
      </c>
      <c r="U192" s="15" t="str">
        <f t="shared" si="79"/>
        <v>00:48.06</v>
      </c>
      <c r="V192" s="16" t="s">
        <v>267</v>
      </c>
      <c r="W192" s="15"/>
    </row>
    <row r="193" spans="3:23" ht="12.75">
      <c r="C193" s="13" t="s">
        <v>546</v>
      </c>
      <c r="D193" s="13" t="str">
        <f>IF(V193="Y",IF(L193="Y"," "&amp;U193,"-"&amp;U193),IF(L193="M"," "&amp;P193,"-"&amp;P193))</f>
        <v> 00:48.06</v>
      </c>
      <c r="E193" s="13" t="s">
        <v>264</v>
      </c>
      <c r="G193" s="13" t="s">
        <v>433</v>
      </c>
      <c r="H193" s="13" t="s">
        <v>275</v>
      </c>
      <c r="I193" s="13" t="s">
        <v>401</v>
      </c>
      <c r="J193" s="13" t="s">
        <v>2251</v>
      </c>
      <c r="K193" s="13" t="s">
        <v>44</v>
      </c>
      <c r="L193" s="13" t="s">
        <v>267</v>
      </c>
      <c r="M193" s="15" t="str">
        <f>IF(E193="F",K193,K193+0.0000028)</f>
        <v>00:48.06</v>
      </c>
      <c r="N193" s="15" t="str">
        <f>IF(L193="Y",M193*0.9942,M193)</f>
        <v>00:48.06</v>
      </c>
      <c r="O193" s="15" t="str">
        <f t="shared" si="74"/>
        <v>00:48.06</v>
      </c>
      <c r="P193" s="15" t="str">
        <f>IF(E193="F",O193,O193&amp;" f")</f>
        <v>00:48.06</v>
      </c>
      <c r="R193" s="15">
        <f>IF(E193="F",K193+0.0000028)</f>
        <v>0.00055905</v>
      </c>
      <c r="S193" s="15">
        <f>IF(L193="M",R193*1.0058399,R193)</f>
        <v>0.000562314796095</v>
      </c>
      <c r="T193" s="15" t="str">
        <f t="shared" si="78"/>
        <v>00:48.58</v>
      </c>
      <c r="U193" s="15" t="str">
        <f>IF(E193="F",T193,T193&amp;" f")</f>
        <v>00:48.58</v>
      </c>
      <c r="V193" s="16" t="s">
        <v>267</v>
      </c>
      <c r="W193" s="15"/>
    </row>
    <row r="194" spans="3:23" ht="12.75">
      <c r="C194" s="13" t="s">
        <v>547</v>
      </c>
      <c r="D194" s="13" t="str">
        <f>IF(V194="Y",IF(L194="Y"," "&amp;U194,"-"&amp;U194),IF(L194="M"," "&amp;P194,"-"&amp;P194))</f>
        <v> 00:48.08</v>
      </c>
      <c r="E194" s="13" t="s">
        <v>264</v>
      </c>
      <c r="G194" s="13" t="s">
        <v>1575</v>
      </c>
      <c r="H194" s="13" t="s">
        <v>543</v>
      </c>
      <c r="I194" s="13" t="s">
        <v>180</v>
      </c>
      <c r="J194" s="13" t="s">
        <v>1515</v>
      </c>
      <c r="K194" s="13" t="s">
        <v>1527</v>
      </c>
      <c r="L194" s="13" t="s">
        <v>267</v>
      </c>
      <c r="M194" s="15" t="str">
        <f>IF(E194="F",K194,K194+0.0000028)</f>
        <v>00:48.08</v>
      </c>
      <c r="N194" s="15" t="str">
        <f>IF(L194="Y",M194*0.9942,M194)</f>
        <v>00:48.08</v>
      </c>
      <c r="O194" s="15" t="str">
        <f t="shared" si="74"/>
        <v>00:48.08</v>
      </c>
      <c r="P194" s="15" t="str">
        <f>IF(E194="F",O194,O194&amp;" f")</f>
        <v>00:48.08</v>
      </c>
      <c r="R194" s="15">
        <f>IF(E194="F",K194+0.0000028)</f>
        <v>0.0005592814814814814</v>
      </c>
      <c r="S194" s="15">
        <f>IF(L194="M",R194*1.0058399,R194)</f>
        <v>0.0005625476294051851</v>
      </c>
      <c r="T194" s="15" t="str">
        <f t="shared" si="78"/>
        <v>00:48.60</v>
      </c>
      <c r="U194" s="15" t="str">
        <f>IF(E194="F",T194,T194&amp;" f")</f>
        <v>00:48.60</v>
      </c>
      <c r="V194" s="16" t="s">
        <v>267</v>
      </c>
      <c r="W194" s="15"/>
    </row>
    <row r="195" spans="3:23" ht="12.75">
      <c r="C195" s="13" t="s">
        <v>548</v>
      </c>
      <c r="D195" s="13" t="str">
        <f t="shared" si="71"/>
        <v> 00:48.11</v>
      </c>
      <c r="E195" s="13" t="s">
        <v>264</v>
      </c>
      <c r="G195" s="13" t="s">
        <v>450</v>
      </c>
      <c r="H195" s="13" t="s">
        <v>542</v>
      </c>
      <c r="I195" s="13" t="s">
        <v>398</v>
      </c>
      <c r="J195" s="13" t="s">
        <v>1396</v>
      </c>
      <c r="K195" s="13" t="s">
        <v>1436</v>
      </c>
      <c r="L195" s="13" t="s">
        <v>267</v>
      </c>
      <c r="M195" s="15" t="str">
        <f t="shared" si="72"/>
        <v>00:48.11</v>
      </c>
      <c r="N195" s="15" t="str">
        <f t="shared" si="73"/>
        <v>00:48.11</v>
      </c>
      <c r="O195" s="15" t="str">
        <f t="shared" si="74"/>
        <v>00:48.11</v>
      </c>
      <c r="P195" s="15" t="str">
        <f t="shared" si="75"/>
        <v>00:48.11</v>
      </c>
      <c r="R195" s="15">
        <f t="shared" si="76"/>
        <v>0.0005596287037037037</v>
      </c>
      <c r="S195" s="15">
        <f>IF(L195="M",R195*1.0058399,R195)</f>
        <v>0.000562896879370463</v>
      </c>
      <c r="T195" s="15" t="str">
        <f t="shared" si="78"/>
        <v>00:48.63</v>
      </c>
      <c r="U195" s="15" t="str">
        <f t="shared" si="79"/>
        <v>00:48.63</v>
      </c>
      <c r="V195" s="16" t="s">
        <v>267</v>
      </c>
      <c r="W195" s="15"/>
    </row>
    <row r="196" spans="3:23" ht="12.75">
      <c r="C196" s="13" t="s">
        <v>549</v>
      </c>
      <c r="D196" s="13" t="str">
        <f t="shared" si="71"/>
        <v> 00:48.16</v>
      </c>
      <c r="E196" s="13" t="s">
        <v>264</v>
      </c>
      <c r="G196" s="13" t="s">
        <v>1293</v>
      </c>
      <c r="H196" s="13" t="s">
        <v>275</v>
      </c>
      <c r="I196" s="13" t="s">
        <v>475</v>
      </c>
      <c r="J196" s="13" t="s">
        <v>2255</v>
      </c>
      <c r="K196" s="13" t="s">
        <v>43</v>
      </c>
      <c r="L196" s="13" t="s">
        <v>267</v>
      </c>
      <c r="M196" s="15" t="str">
        <f t="shared" si="72"/>
        <v>00:48.16</v>
      </c>
      <c r="N196" s="15" t="str">
        <f t="shared" si="73"/>
        <v>00:48.16</v>
      </c>
      <c r="O196" s="15" t="str">
        <f t="shared" si="74"/>
        <v>00:48.16</v>
      </c>
      <c r="P196" s="15" t="str">
        <f t="shared" si="75"/>
        <v>00:48.16</v>
      </c>
      <c r="R196" s="15">
        <f t="shared" si="76"/>
        <v>0.0005602074074074074</v>
      </c>
      <c r="S196" s="15">
        <f t="shared" si="80"/>
        <v>0.0005634789626459259</v>
      </c>
      <c r="T196" s="15" t="str">
        <f t="shared" si="78"/>
        <v>00:48.68</v>
      </c>
      <c r="U196" s="15" t="str">
        <f t="shared" si="79"/>
        <v>00:48.68</v>
      </c>
      <c r="V196" s="16" t="s">
        <v>267</v>
      </c>
      <c r="W196" s="15"/>
    </row>
    <row r="197" spans="3:23" ht="12.75">
      <c r="C197" s="13" t="s">
        <v>550</v>
      </c>
      <c r="D197" s="13" t="str">
        <f t="shared" si="71"/>
        <v> 00:48.18</v>
      </c>
      <c r="E197" s="13" t="s">
        <v>264</v>
      </c>
      <c r="G197" s="13" t="s">
        <v>1268</v>
      </c>
      <c r="H197" s="13" t="s">
        <v>542</v>
      </c>
      <c r="I197" s="13" t="s">
        <v>357</v>
      </c>
      <c r="J197" s="13" t="s">
        <v>1857</v>
      </c>
      <c r="K197" s="13" t="s">
        <v>1777</v>
      </c>
      <c r="L197" s="13" t="s">
        <v>267</v>
      </c>
      <c r="M197" s="15" t="str">
        <f t="shared" si="72"/>
        <v>00:48.18</v>
      </c>
      <c r="N197" s="15" t="str">
        <f t="shared" si="73"/>
        <v>00:48.18</v>
      </c>
      <c r="O197" s="15" t="str">
        <f t="shared" si="74"/>
        <v>00:48.18</v>
      </c>
      <c r="P197" s="15" t="str">
        <f t="shared" si="75"/>
        <v>00:48.18</v>
      </c>
      <c r="R197" s="15">
        <f t="shared" si="76"/>
        <v>0.0005604388888888888</v>
      </c>
      <c r="S197" s="15">
        <f t="shared" si="80"/>
        <v>0.0005637117959561111</v>
      </c>
      <c r="T197" s="15" t="str">
        <f t="shared" si="78"/>
        <v>00:48.70</v>
      </c>
      <c r="U197" s="15" t="str">
        <f t="shared" si="79"/>
        <v>00:48.70</v>
      </c>
      <c r="V197" s="16" t="s">
        <v>267</v>
      </c>
      <c r="W197" s="15"/>
    </row>
    <row r="198" spans="3:23" ht="12.75">
      <c r="C198" s="13" t="s">
        <v>551</v>
      </c>
      <c r="D198" s="13" t="str">
        <f t="shared" si="71"/>
        <v> 00:48.19</v>
      </c>
      <c r="E198" s="13" t="s">
        <v>264</v>
      </c>
      <c r="G198" s="13" t="s">
        <v>1074</v>
      </c>
      <c r="I198" s="13" t="s">
        <v>357</v>
      </c>
      <c r="J198" s="13" t="s">
        <v>1075</v>
      </c>
      <c r="K198" s="13" t="s">
        <v>1076</v>
      </c>
      <c r="L198" s="13" t="s">
        <v>267</v>
      </c>
      <c r="M198" s="15" t="str">
        <f t="shared" si="72"/>
        <v>00:48.19</v>
      </c>
      <c r="N198" s="15" t="str">
        <f t="shared" si="73"/>
        <v>00:48.19</v>
      </c>
      <c r="O198" s="15" t="str">
        <f t="shared" si="74"/>
        <v>00:48.19</v>
      </c>
      <c r="P198" s="15" t="str">
        <f t="shared" si="75"/>
        <v>00:48.19</v>
      </c>
      <c r="R198" s="15">
        <f t="shared" si="76"/>
        <v>0.0005605546296296295</v>
      </c>
      <c r="S198" s="15">
        <f t="shared" si="80"/>
        <v>0.0005638282126112035</v>
      </c>
      <c r="T198" s="15" t="str">
        <f t="shared" si="78"/>
        <v>00:48.71</v>
      </c>
      <c r="U198" s="15" t="str">
        <f t="shared" si="79"/>
        <v>00:48.71</v>
      </c>
      <c r="V198" s="16" t="s">
        <v>267</v>
      </c>
      <c r="W198" s="15"/>
    </row>
    <row r="199" spans="3:23" ht="12.75">
      <c r="C199" s="13" t="s">
        <v>554</v>
      </c>
      <c r="D199" s="13" t="str">
        <f t="shared" si="71"/>
        <v> 00:48.24</v>
      </c>
      <c r="E199" s="13" t="s">
        <v>264</v>
      </c>
      <c r="G199" s="13" t="s">
        <v>464</v>
      </c>
      <c r="H199" s="13">
        <v>10</v>
      </c>
      <c r="I199" s="13" t="s">
        <v>355</v>
      </c>
      <c r="J199" s="13" t="s">
        <v>1682</v>
      </c>
      <c r="K199" s="13" t="s">
        <v>1475</v>
      </c>
      <c r="L199" s="13" t="s">
        <v>267</v>
      </c>
      <c r="M199" s="15" t="str">
        <f t="shared" si="72"/>
        <v>00:48.24</v>
      </c>
      <c r="N199" s="15" t="str">
        <f t="shared" si="73"/>
        <v>00:48.24</v>
      </c>
      <c r="O199" s="15" t="str">
        <f t="shared" si="74"/>
        <v>00:48.24</v>
      </c>
      <c r="P199" s="15" t="str">
        <f t="shared" si="75"/>
        <v>00:48.24</v>
      </c>
      <c r="R199" s="15">
        <f t="shared" si="76"/>
        <v>0.0005611333333333333</v>
      </c>
      <c r="S199" s="15">
        <f t="shared" si="80"/>
        <v>0.0005644102958866666</v>
      </c>
      <c r="T199" s="15" t="str">
        <f t="shared" si="78"/>
        <v>00:48.77</v>
      </c>
      <c r="U199" s="15" t="str">
        <f t="shared" si="79"/>
        <v>00:48.77</v>
      </c>
      <c r="V199" s="16" t="s">
        <v>267</v>
      </c>
      <c r="W199" s="15"/>
    </row>
    <row r="200" spans="3:23" ht="12.75">
      <c r="C200" s="13" t="s">
        <v>555</v>
      </c>
      <c r="D200" s="13" t="str">
        <f>IF(V200="Y",IF(L200="Y"," "&amp;U200,"-"&amp;U200),IF(L200="M"," "&amp;P200,"-"&amp;P200))</f>
        <v> 00:48.24</v>
      </c>
      <c r="E200" s="13" t="s">
        <v>264</v>
      </c>
      <c r="G200" s="13" t="s">
        <v>1286</v>
      </c>
      <c r="H200" s="13" t="s">
        <v>542</v>
      </c>
      <c r="I200" s="13" t="s">
        <v>409</v>
      </c>
      <c r="J200" s="13" t="s">
        <v>1518</v>
      </c>
      <c r="K200" s="13" t="s">
        <v>1475</v>
      </c>
      <c r="L200" s="13" t="s">
        <v>267</v>
      </c>
      <c r="M200" s="15" t="str">
        <f>IF(E200="F",K200,K200+0.0000028)</f>
        <v>00:48.24</v>
      </c>
      <c r="N200" s="15" t="str">
        <f>IF(L200="Y",M200*0.9942,M200)</f>
        <v>00:48.24</v>
      </c>
      <c r="O200" s="15" t="str">
        <f t="shared" si="74"/>
        <v>00:48.24</v>
      </c>
      <c r="P200" s="15" t="str">
        <f>IF(E200="F",O200,O200&amp;" f")</f>
        <v>00:48.24</v>
      </c>
      <c r="R200" s="15">
        <f>IF(E200="F",K200+0.0000028)</f>
        <v>0.0005611333333333333</v>
      </c>
      <c r="S200" s="15">
        <f>IF(L200="M",R200*1.0058399,R200)</f>
        <v>0.0005644102958866666</v>
      </c>
      <c r="T200" s="15" t="str">
        <f t="shared" si="78"/>
        <v>00:48.77</v>
      </c>
      <c r="U200" s="15" t="str">
        <f>IF(E200="F",T200,T200&amp;" f")</f>
        <v>00:48.77</v>
      </c>
      <c r="V200" s="16" t="s">
        <v>267</v>
      </c>
      <c r="W200" s="15"/>
    </row>
    <row r="201" spans="3:22" ht="12.75">
      <c r="C201" s="13" t="s">
        <v>1536</v>
      </c>
      <c r="D201" s="13" t="str">
        <f>IF(V201="Y",IF(L201="Y"," "&amp;U201,"-"&amp;U201),IF(L201="M"," "&amp;P201,"-"&amp;P201))</f>
        <v> 00:48.28</v>
      </c>
      <c r="E201" s="13" t="s">
        <v>264</v>
      </c>
      <c r="G201" s="13" t="s">
        <v>1319</v>
      </c>
      <c r="H201" s="13" t="s">
        <v>542</v>
      </c>
      <c r="I201" s="13" t="s">
        <v>337</v>
      </c>
      <c r="J201" s="13" t="s">
        <v>1683</v>
      </c>
      <c r="K201" s="13" t="s">
        <v>1476</v>
      </c>
      <c r="L201" s="13" t="s">
        <v>267</v>
      </c>
      <c r="M201" s="15" t="str">
        <f>IF(E201="F",K201,K201+0.0000028)</f>
        <v>00:48.28</v>
      </c>
      <c r="N201" s="15" t="str">
        <f>IF(L201="Y",M201*0.9942,M201)</f>
        <v>00:48.28</v>
      </c>
      <c r="O201" s="15" t="str">
        <f t="shared" si="74"/>
        <v>00:48.28</v>
      </c>
      <c r="P201" s="15" t="str">
        <f>IF(E201="F",O201,O201&amp;" f")</f>
        <v>00:48.28</v>
      </c>
      <c r="R201" s="15">
        <f>IF(E201="F",K201+0.0000028)</f>
        <v>0.0005615962962962962</v>
      </c>
      <c r="S201" s="15">
        <f>IF(L201="M",R201*1.0058399,R201)</f>
        <v>0.000564875962507037</v>
      </c>
      <c r="T201" s="15" t="str">
        <f t="shared" si="78"/>
        <v>00:48.81</v>
      </c>
      <c r="U201" s="15" t="str">
        <f>IF(E201="F",T201,T201&amp;" f")</f>
        <v>00:48.81</v>
      </c>
      <c r="V201" s="16" t="s">
        <v>267</v>
      </c>
    </row>
    <row r="202" spans="3:23" ht="12.75">
      <c r="C202" s="13" t="s">
        <v>1537</v>
      </c>
      <c r="D202" s="13" t="str">
        <f t="shared" si="71"/>
        <v> 00:48.29</v>
      </c>
      <c r="E202" s="13" t="s">
        <v>264</v>
      </c>
      <c r="G202" s="13" t="s">
        <v>524</v>
      </c>
      <c r="H202" s="13">
        <v>11</v>
      </c>
      <c r="I202" s="13" t="s">
        <v>323</v>
      </c>
      <c r="J202" s="13" t="s">
        <v>1397</v>
      </c>
      <c r="K202" s="13" t="s">
        <v>1437</v>
      </c>
      <c r="L202" s="13" t="s">
        <v>267</v>
      </c>
      <c r="M202" s="15" t="str">
        <f t="shared" si="72"/>
        <v>00:48.29</v>
      </c>
      <c r="N202" s="15" t="str">
        <f t="shared" si="73"/>
        <v>00:48.29</v>
      </c>
      <c r="O202" s="15" t="str">
        <f t="shared" si="74"/>
        <v>00:48.29</v>
      </c>
      <c r="P202" s="15" t="str">
        <f t="shared" si="75"/>
        <v>00:48.29</v>
      </c>
      <c r="R202" s="15">
        <f t="shared" si="76"/>
        <v>0.000561712037037037</v>
      </c>
      <c r="S202" s="15">
        <f>IF(L202="M",R202*1.0058399,R202)</f>
        <v>0.0005649923791621296</v>
      </c>
      <c r="T202" s="15" t="str">
        <f t="shared" si="78"/>
        <v>00:48.82</v>
      </c>
      <c r="U202" s="15" t="str">
        <f t="shared" si="79"/>
        <v>00:48.82</v>
      </c>
      <c r="V202" s="16" t="s">
        <v>267</v>
      </c>
      <c r="W202" s="15"/>
    </row>
    <row r="203" spans="3:22" ht="12.75">
      <c r="C203" s="13" t="s">
        <v>1552</v>
      </c>
      <c r="D203" s="13" t="str">
        <f>IF(V203="Y",IF(L203="Y"," "&amp;U203,"-"&amp;U203),IF(L203="M"," "&amp;P203,"-"&amp;P203))</f>
        <v> 00:48.37</v>
      </c>
      <c r="E203" s="13" t="s">
        <v>264</v>
      </c>
      <c r="G203" s="13" t="s">
        <v>1888</v>
      </c>
      <c r="I203" s="13" t="s">
        <v>344</v>
      </c>
      <c r="J203" s="13" t="s">
        <v>1509</v>
      </c>
      <c r="K203" s="13" t="s">
        <v>1073</v>
      </c>
      <c r="L203" s="13" t="s">
        <v>267</v>
      </c>
      <c r="M203" s="15" t="str">
        <f>IF(E203="F",K203,K203+0.0000028)</f>
        <v>00:48.37</v>
      </c>
      <c r="N203" s="15" t="str">
        <f>IF(L203="Y",M203*0.9942,M203)</f>
        <v>00:48.37</v>
      </c>
      <c r="O203" s="15" t="str">
        <f t="shared" si="74"/>
        <v>00:48.37</v>
      </c>
      <c r="P203" s="15" t="str">
        <f>IF(E203="F",O203,O203&amp;" f")</f>
        <v>00:48.37</v>
      </c>
      <c r="R203" s="15">
        <f>IF(E203="F",K203+0.0000028)</f>
        <v>0.0005626379629629629</v>
      </c>
      <c r="S203" s="15">
        <f>IF(L203="M",R203*1.0058399,R203)</f>
        <v>0.0005659237124028703</v>
      </c>
      <c r="T203" s="15" t="str">
        <f t="shared" si="78"/>
        <v>00:48.90</v>
      </c>
      <c r="U203" s="15" t="str">
        <f>IF(E203="F",T203,T203&amp;" f")</f>
        <v>00:48.90</v>
      </c>
      <c r="V203" s="16" t="s">
        <v>267</v>
      </c>
    </row>
    <row r="205" spans="1:23" ht="12.75">
      <c r="A205" s="13" t="s">
        <v>506</v>
      </c>
      <c r="B205" s="14">
        <v>10</v>
      </c>
      <c r="C205" s="13" t="s">
        <v>533</v>
      </c>
      <c r="D205" s="13" t="str">
        <f aca="true" t="shared" si="81" ref="D205:D228">IF(V205="Y",IF(L205="Y"," "&amp;U205,"-"&amp;U205),IF(L205="M"," "&amp;P205,"-"&amp;P205))</f>
        <v> 00:24.68</v>
      </c>
      <c r="E205" s="13" t="s">
        <v>264</v>
      </c>
      <c r="G205" s="13" t="s">
        <v>458</v>
      </c>
      <c r="H205" s="13">
        <v>12</v>
      </c>
      <c r="I205" s="13" t="s">
        <v>334</v>
      </c>
      <c r="J205" s="13" t="s">
        <v>2134</v>
      </c>
      <c r="K205" s="13" t="s">
        <v>2133</v>
      </c>
      <c r="L205" s="13" t="s">
        <v>267</v>
      </c>
      <c r="M205" s="15" t="str">
        <f aca="true" t="shared" si="82" ref="M205:M229">IF(E205="F",K205,K205+0.0000028)</f>
        <v>00:24.68</v>
      </c>
      <c r="N205" s="15" t="str">
        <f aca="true" t="shared" si="83" ref="N205:N229">IF(L205="Y",M205*0.9942,M205)</f>
        <v>00:24.68</v>
      </c>
      <c r="O205" s="15" t="str">
        <f aca="true" t="shared" si="84" ref="O205:O235">+TEXT(N205,"mm:ss.00")</f>
        <v>00:24.68</v>
      </c>
      <c r="P205" s="15" t="str">
        <f aca="true" t="shared" si="85" ref="P205:P229">IF(E205="F",O205,O205&amp;" f")</f>
        <v>00:24.68</v>
      </c>
      <c r="R205" s="15">
        <f aca="true" t="shared" si="86" ref="R205:R229">IF(E205="F",K205+0.0000028)</f>
        <v>0.00028844814814814817</v>
      </c>
      <c r="S205" s="15">
        <f aca="true" t="shared" si="87" ref="S205:S229">IF(L205="M",R205*1.0058399,R205)</f>
        <v>0.0002901326564885185</v>
      </c>
      <c r="T205" s="15" t="str">
        <f aca="true" t="shared" si="88" ref="T205:T235">+TEXT(S205,"mm:ss.00")</f>
        <v>00:25.07</v>
      </c>
      <c r="U205" s="15" t="str">
        <f aca="true" t="shared" si="89" ref="U205:U229">IF(E205="F",T205,T205&amp;" f")</f>
        <v>00:25.07</v>
      </c>
      <c r="V205" s="16" t="s">
        <v>267</v>
      </c>
      <c r="W205" s="15"/>
    </row>
    <row r="206" spans="2:23" ht="12.75">
      <c r="B206" s="14">
        <v>8</v>
      </c>
      <c r="C206" s="13" t="s">
        <v>534</v>
      </c>
      <c r="D206" s="13" t="str">
        <f t="shared" si="81"/>
        <v> 00:24.89</v>
      </c>
      <c r="E206" s="13" t="s">
        <v>264</v>
      </c>
      <c r="G206" s="13" t="s">
        <v>1365</v>
      </c>
      <c r="H206" s="13" t="s">
        <v>275</v>
      </c>
      <c r="I206" s="13" t="s">
        <v>399</v>
      </c>
      <c r="J206" s="13" t="s">
        <v>2210</v>
      </c>
      <c r="K206" s="13" t="s">
        <v>45</v>
      </c>
      <c r="L206" s="13" t="s">
        <v>267</v>
      </c>
      <c r="M206" s="15" t="str">
        <f t="shared" si="82"/>
        <v>00:24.89</v>
      </c>
      <c r="N206" s="15" t="str">
        <f t="shared" si="83"/>
        <v>00:24.89</v>
      </c>
      <c r="O206" s="15" t="str">
        <f t="shared" si="84"/>
        <v>00:24.89</v>
      </c>
      <c r="P206" s="15" t="str">
        <f t="shared" si="85"/>
        <v>00:24.89</v>
      </c>
      <c r="R206" s="15">
        <f t="shared" si="86"/>
        <v>0.0002908787037037037</v>
      </c>
      <c r="S206" s="15">
        <f t="shared" si="87"/>
        <v>0.00029257740624546297</v>
      </c>
      <c r="T206" s="15" t="str">
        <f t="shared" si="88"/>
        <v>00:25.28</v>
      </c>
      <c r="U206" s="15" t="str">
        <f t="shared" si="89"/>
        <v>00:25.28</v>
      </c>
      <c r="V206" s="16" t="s">
        <v>267</v>
      </c>
      <c r="W206" s="15" t="s">
        <v>1405</v>
      </c>
    </row>
    <row r="207" spans="2:23" ht="12.75">
      <c r="B207" s="14">
        <v>6</v>
      </c>
      <c r="C207" s="13" t="s">
        <v>535</v>
      </c>
      <c r="D207" s="13" t="str">
        <f>IF(V207="Y",IF(L207="Y"," "&amp;U207,"-"&amp;U207),IF(L207="M"," "&amp;P207,"-"&amp;P207))</f>
        <v> 00:25.39</v>
      </c>
      <c r="E207" s="13" t="s">
        <v>264</v>
      </c>
      <c r="G207" s="13" t="s">
        <v>2205</v>
      </c>
      <c r="H207" s="13" t="s">
        <v>543</v>
      </c>
      <c r="I207" s="13" t="s">
        <v>341</v>
      </c>
      <c r="J207" s="13" t="s">
        <v>1488</v>
      </c>
      <c r="K207" s="13" t="s">
        <v>1504</v>
      </c>
      <c r="L207" s="13" t="s">
        <v>267</v>
      </c>
      <c r="M207" s="15" t="str">
        <f t="shared" si="82"/>
        <v>00:25.39</v>
      </c>
      <c r="N207" s="15" t="str">
        <f t="shared" si="83"/>
        <v>00:25.39</v>
      </c>
      <c r="O207" s="15" t="str">
        <f t="shared" si="84"/>
        <v>00:25.39</v>
      </c>
      <c r="P207" s="15" t="str">
        <f t="shared" si="85"/>
        <v>00:25.39</v>
      </c>
      <c r="R207" s="15">
        <f t="shared" si="86"/>
        <v>0.00029666574074074077</v>
      </c>
      <c r="S207" s="15">
        <f t="shared" si="87"/>
        <v>0.0002983982390000926</v>
      </c>
      <c r="T207" s="15" t="str">
        <f t="shared" si="88"/>
        <v>00:25.78</v>
      </c>
      <c r="U207" s="15" t="str">
        <f t="shared" si="89"/>
        <v>00:25.78</v>
      </c>
      <c r="V207" s="16" t="s">
        <v>267</v>
      </c>
      <c r="W207" s="15"/>
    </row>
    <row r="208" spans="2:23" ht="12.75">
      <c r="B208" s="14">
        <v>4</v>
      </c>
      <c r="C208" s="13" t="s">
        <v>536</v>
      </c>
      <c r="D208" s="13" t="str">
        <f t="shared" si="81"/>
        <v> 00:25.48</v>
      </c>
      <c r="E208" s="13" t="s">
        <v>264</v>
      </c>
      <c r="G208" s="13" t="s">
        <v>1282</v>
      </c>
      <c r="H208" s="13" t="s">
        <v>542</v>
      </c>
      <c r="I208" s="13" t="s">
        <v>332</v>
      </c>
      <c r="J208" s="13" t="s">
        <v>1516</v>
      </c>
      <c r="K208" s="13" t="s">
        <v>1529</v>
      </c>
      <c r="L208" s="13" t="s">
        <v>267</v>
      </c>
      <c r="M208" s="15" t="str">
        <f t="shared" si="82"/>
        <v>00:25.48</v>
      </c>
      <c r="N208" s="15" t="str">
        <f t="shared" si="83"/>
        <v>00:25.48</v>
      </c>
      <c r="O208" s="15" t="str">
        <f t="shared" si="84"/>
        <v>00:25.48</v>
      </c>
      <c r="P208" s="15" t="str">
        <f t="shared" si="85"/>
        <v>00:25.48</v>
      </c>
      <c r="R208" s="15">
        <f t="shared" si="86"/>
        <v>0.0002977074074074074</v>
      </c>
      <c r="S208" s="15">
        <f t="shared" si="87"/>
        <v>0.00029944598889592594</v>
      </c>
      <c r="T208" s="15" t="str">
        <f t="shared" si="88"/>
        <v>00:25.87</v>
      </c>
      <c r="U208" s="15" t="str">
        <f t="shared" si="89"/>
        <v>00:25.87</v>
      </c>
      <c r="V208" s="16" t="s">
        <v>267</v>
      </c>
      <c r="W208" s="15"/>
    </row>
    <row r="209" spans="2:23" ht="12.75">
      <c r="B209" s="14">
        <v>2</v>
      </c>
      <c r="C209" s="13" t="s">
        <v>537</v>
      </c>
      <c r="D209" s="13" t="str">
        <f>IF(V209="Y",IF(L209="Y"," "&amp;U209,"-"&amp;U209),IF(L209="M"," "&amp;P209,"-"&amp;P209))</f>
        <v> 00:25.35</v>
      </c>
      <c r="E209" s="13" t="s">
        <v>264</v>
      </c>
      <c r="G209" s="13" t="s">
        <v>1935</v>
      </c>
      <c r="H209" s="13" t="s">
        <v>543</v>
      </c>
      <c r="I209" s="13" t="s">
        <v>429</v>
      </c>
      <c r="J209" s="13" t="s">
        <v>658</v>
      </c>
      <c r="K209" s="13" t="s">
        <v>657</v>
      </c>
      <c r="L209" s="13" t="s">
        <v>267</v>
      </c>
      <c r="M209" s="15" t="str">
        <f t="shared" si="82"/>
        <v>00:25.35</v>
      </c>
      <c r="N209" s="15" t="str">
        <f t="shared" si="83"/>
        <v>00:25.35</v>
      </c>
      <c r="O209" s="15" t="str">
        <f t="shared" si="84"/>
        <v>00:25.35</v>
      </c>
      <c r="P209" s="15" t="str">
        <f t="shared" si="85"/>
        <v>00:25.35</v>
      </c>
      <c r="R209" s="15">
        <f t="shared" si="86"/>
        <v>0.0002962027777777778</v>
      </c>
      <c r="S209" s="15">
        <f t="shared" si="87"/>
        <v>0.0002979325723797223</v>
      </c>
      <c r="T209" s="15" t="str">
        <f t="shared" si="88"/>
        <v>00:25.74</v>
      </c>
      <c r="U209" s="15" t="str">
        <f t="shared" si="89"/>
        <v>00:25.74</v>
      </c>
      <c r="V209" s="16" t="s">
        <v>267</v>
      </c>
      <c r="W209" s="15" t="s">
        <v>1406</v>
      </c>
    </row>
    <row r="210" spans="2:23" ht="12.75">
      <c r="B210" s="14">
        <v>1</v>
      </c>
      <c r="C210" s="13" t="s">
        <v>538</v>
      </c>
      <c r="D210" s="13" t="str">
        <f t="shared" si="81"/>
        <v> 00:25.67</v>
      </c>
      <c r="E210" s="13" t="s">
        <v>264</v>
      </c>
      <c r="G210" s="13" t="s">
        <v>525</v>
      </c>
      <c r="H210" s="13">
        <v>10</v>
      </c>
      <c r="I210" s="13" t="s">
        <v>398</v>
      </c>
      <c r="J210" s="13" t="s">
        <v>2107</v>
      </c>
      <c r="K210" s="13" t="s">
        <v>2144</v>
      </c>
      <c r="L210" s="13" t="s">
        <v>267</v>
      </c>
      <c r="M210" s="15" t="str">
        <f t="shared" si="82"/>
        <v>00:25.67</v>
      </c>
      <c r="N210" s="15" t="str">
        <f t="shared" si="83"/>
        <v>00:25.67</v>
      </c>
      <c r="O210" s="15" t="str">
        <f t="shared" si="84"/>
        <v>00:25.67</v>
      </c>
      <c r="P210" s="15" t="str">
        <f t="shared" si="85"/>
        <v>00:25.67</v>
      </c>
      <c r="R210" s="15">
        <f t="shared" si="86"/>
        <v>0.0002999064814814815</v>
      </c>
      <c r="S210" s="15">
        <f t="shared" si="87"/>
        <v>0.0003016579053426852</v>
      </c>
      <c r="T210" s="15" t="str">
        <f t="shared" si="88"/>
        <v>00:26.06</v>
      </c>
      <c r="U210" s="15" t="str">
        <f t="shared" si="89"/>
        <v>00:26.06</v>
      </c>
      <c r="V210" s="16" t="s">
        <v>267</v>
      </c>
      <c r="W210" s="15" t="s">
        <v>1407</v>
      </c>
    </row>
    <row r="211" spans="3:23" ht="12.75">
      <c r="C211" s="13" t="s">
        <v>539</v>
      </c>
      <c r="D211" s="13" t="str">
        <f>IF(V211="Y",IF(L211="Y"," "&amp;U211,"-"&amp;U211),IF(L211="M"," "&amp;P211,"-"&amp;P211))</f>
        <v> 00:25.79</v>
      </c>
      <c r="E211" s="13" t="s">
        <v>264</v>
      </c>
      <c r="G211" s="13" t="s">
        <v>1994</v>
      </c>
      <c r="H211" s="13" t="s">
        <v>275</v>
      </c>
      <c r="I211" s="13" t="s">
        <v>412</v>
      </c>
      <c r="J211" s="13" t="s">
        <v>2208</v>
      </c>
      <c r="K211" s="13" t="s">
        <v>46</v>
      </c>
      <c r="L211" s="13" t="s">
        <v>267</v>
      </c>
      <c r="M211" s="15" t="str">
        <f t="shared" si="82"/>
        <v>00:25.79</v>
      </c>
      <c r="N211" s="15" t="str">
        <f t="shared" si="83"/>
        <v>00:25.79</v>
      </c>
      <c r="O211" s="15" t="str">
        <f t="shared" si="84"/>
        <v>00:25.79</v>
      </c>
      <c r="P211" s="15" t="str">
        <f t="shared" si="85"/>
        <v>00:25.79</v>
      </c>
      <c r="R211" s="15">
        <f t="shared" si="86"/>
        <v>0.00030129537037037037</v>
      </c>
      <c r="S211" s="15">
        <f t="shared" si="87"/>
        <v>0.0003030549052037963</v>
      </c>
      <c r="T211" s="15" t="str">
        <f t="shared" si="88"/>
        <v>00:26.18</v>
      </c>
      <c r="U211" s="15" t="str">
        <f t="shared" si="89"/>
        <v>00:26.18</v>
      </c>
      <c r="V211" s="16" t="s">
        <v>267</v>
      </c>
      <c r="W211" s="15"/>
    </row>
    <row r="212" spans="3:23" ht="12.75">
      <c r="C212" s="13" t="s">
        <v>540</v>
      </c>
      <c r="D212" s="13" t="str">
        <f t="shared" si="81"/>
        <v> 00:25.97</v>
      </c>
      <c r="E212" s="13" t="s">
        <v>264</v>
      </c>
      <c r="G212" s="13" t="s">
        <v>1311</v>
      </c>
      <c r="H212" s="13" t="s">
        <v>543</v>
      </c>
      <c r="I212" s="13" t="s">
        <v>265</v>
      </c>
      <c r="J212" s="13" t="s">
        <v>203</v>
      </c>
      <c r="K212" s="13" t="s">
        <v>2146</v>
      </c>
      <c r="L212" s="13" t="s">
        <v>267</v>
      </c>
      <c r="M212" s="15" t="str">
        <f t="shared" si="82"/>
        <v>00:25.97</v>
      </c>
      <c r="N212" s="15" t="str">
        <f t="shared" si="83"/>
        <v>00:25.97</v>
      </c>
      <c r="O212" s="15" t="str">
        <f t="shared" si="84"/>
        <v>00:25.97</v>
      </c>
      <c r="P212" s="15" t="str">
        <f t="shared" si="85"/>
        <v>00:25.97</v>
      </c>
      <c r="R212" s="15">
        <f t="shared" si="86"/>
        <v>0.0003033787037037037</v>
      </c>
      <c r="S212" s="15">
        <f t="shared" si="87"/>
        <v>0.00030515040499546296</v>
      </c>
      <c r="T212" s="15" t="str">
        <f t="shared" si="88"/>
        <v>00:26.36</v>
      </c>
      <c r="U212" s="15" t="str">
        <f t="shared" si="89"/>
        <v>00:26.36</v>
      </c>
      <c r="V212" s="16" t="s">
        <v>267</v>
      </c>
      <c r="W212" s="15"/>
    </row>
    <row r="213" spans="3:23" ht="12.75">
      <c r="C213" s="13" t="s">
        <v>541</v>
      </c>
      <c r="D213" s="13" t="str">
        <f>IF(V213="Y",IF(L213="Y"," "&amp;U213,"-"&amp;U213),IF(L213="M"," "&amp;P213,"-"&amp;P213))</f>
        <v> 00:25.97</v>
      </c>
      <c r="E213" s="13" t="s">
        <v>264</v>
      </c>
      <c r="G213" s="13" t="s">
        <v>406</v>
      </c>
      <c r="H213" s="13">
        <v>11</v>
      </c>
      <c r="I213" s="13" t="s">
        <v>392</v>
      </c>
      <c r="J213" s="13" t="s">
        <v>205</v>
      </c>
      <c r="K213" s="13" t="s">
        <v>2146</v>
      </c>
      <c r="L213" s="13" t="s">
        <v>267</v>
      </c>
      <c r="M213" s="15" t="str">
        <f t="shared" si="82"/>
        <v>00:25.97</v>
      </c>
      <c r="N213" s="15" t="str">
        <f t="shared" si="83"/>
        <v>00:25.97</v>
      </c>
      <c r="O213" s="15" t="str">
        <f t="shared" si="84"/>
        <v>00:25.97</v>
      </c>
      <c r="P213" s="15" t="str">
        <f t="shared" si="85"/>
        <v>00:25.97</v>
      </c>
      <c r="R213" s="15">
        <f t="shared" si="86"/>
        <v>0.0003033787037037037</v>
      </c>
      <c r="S213" s="15">
        <f t="shared" si="87"/>
        <v>0.00030515040499546296</v>
      </c>
      <c r="T213" s="15" t="str">
        <f t="shared" si="88"/>
        <v>00:26.36</v>
      </c>
      <c r="U213" s="15" t="str">
        <f t="shared" si="89"/>
        <v>00:26.36</v>
      </c>
      <c r="V213" s="16" t="s">
        <v>267</v>
      </c>
      <c r="W213" s="15"/>
    </row>
    <row r="214" spans="3:23" ht="12.75">
      <c r="C214" s="13" t="s">
        <v>542</v>
      </c>
      <c r="D214" s="13" t="str">
        <f t="shared" si="81"/>
        <v> 00:26.04</v>
      </c>
      <c r="E214" s="13" t="s">
        <v>264</v>
      </c>
      <c r="G214" s="13" t="s">
        <v>1341</v>
      </c>
      <c r="H214" s="13" t="s">
        <v>543</v>
      </c>
      <c r="I214" s="13" t="s">
        <v>410</v>
      </c>
      <c r="J214" s="13" t="s">
        <v>1515</v>
      </c>
      <c r="K214" s="13" t="s">
        <v>1530</v>
      </c>
      <c r="L214" s="13" t="s">
        <v>267</v>
      </c>
      <c r="M214" s="15" t="str">
        <f t="shared" si="82"/>
        <v>00:26.04</v>
      </c>
      <c r="N214" s="15" t="str">
        <f t="shared" si="83"/>
        <v>00:26.04</v>
      </c>
      <c r="O214" s="15" t="str">
        <f t="shared" si="84"/>
        <v>00:26.04</v>
      </c>
      <c r="P214" s="15" t="str">
        <f t="shared" si="85"/>
        <v>00:26.04</v>
      </c>
      <c r="R214" s="15">
        <f t="shared" si="86"/>
        <v>0.00030418888888888887</v>
      </c>
      <c r="S214" s="15">
        <f t="shared" si="87"/>
        <v>0.0003059653215811111</v>
      </c>
      <c r="T214" s="15" t="str">
        <f t="shared" si="88"/>
        <v>00:26.44</v>
      </c>
      <c r="U214" s="15" t="str">
        <f t="shared" si="89"/>
        <v>00:26.44</v>
      </c>
      <c r="V214" s="16" t="s">
        <v>267</v>
      </c>
      <c r="W214" s="15"/>
    </row>
    <row r="215" spans="3:23" ht="12.75">
      <c r="C215" s="13" t="s">
        <v>543</v>
      </c>
      <c r="D215" s="13" t="str">
        <f t="shared" si="81"/>
        <v> 00:26.06</v>
      </c>
      <c r="E215" s="13" t="s">
        <v>264</v>
      </c>
      <c r="G215" s="13" t="s">
        <v>1283</v>
      </c>
      <c r="H215" s="13" t="s">
        <v>542</v>
      </c>
      <c r="I215" s="13" t="s">
        <v>320</v>
      </c>
      <c r="J215" s="13" t="s">
        <v>2232</v>
      </c>
      <c r="K215" s="13" t="s">
        <v>47</v>
      </c>
      <c r="L215" s="13" t="s">
        <v>267</v>
      </c>
      <c r="M215" s="15" t="str">
        <f t="shared" si="82"/>
        <v>00:26.06</v>
      </c>
      <c r="N215" s="15" t="str">
        <f t="shared" si="83"/>
        <v>00:26.06</v>
      </c>
      <c r="O215" s="15" t="str">
        <f t="shared" si="84"/>
        <v>00:26.06</v>
      </c>
      <c r="P215" s="15" t="str">
        <f t="shared" si="85"/>
        <v>00:26.06</v>
      </c>
      <c r="R215" s="15">
        <f t="shared" si="86"/>
        <v>0.00030442037037037035</v>
      </c>
      <c r="S215" s="15">
        <f t="shared" si="87"/>
        <v>0.0003061981548912963</v>
      </c>
      <c r="T215" s="15" t="str">
        <f t="shared" si="88"/>
        <v>00:26.46</v>
      </c>
      <c r="U215" s="15" t="str">
        <f t="shared" si="89"/>
        <v>00:26.46</v>
      </c>
      <c r="V215" s="16" t="s">
        <v>267</v>
      </c>
      <c r="W215" s="15" t="s">
        <v>1408</v>
      </c>
    </row>
    <row r="216" spans="3:23" ht="12.75">
      <c r="C216" s="13" t="s">
        <v>275</v>
      </c>
      <c r="D216" s="13" t="str">
        <f t="shared" si="81"/>
        <v> 00:26.09</v>
      </c>
      <c r="E216" s="13" t="s">
        <v>264</v>
      </c>
      <c r="G216" s="13" t="s">
        <v>1478</v>
      </c>
      <c r="H216" s="13" t="s">
        <v>542</v>
      </c>
      <c r="I216" s="13" t="s">
        <v>365</v>
      </c>
      <c r="J216" s="13" t="s">
        <v>50</v>
      </c>
      <c r="K216" s="13" t="s">
        <v>48</v>
      </c>
      <c r="L216" s="13" t="s">
        <v>267</v>
      </c>
      <c r="M216" s="15" t="str">
        <f t="shared" si="82"/>
        <v>00:26.09</v>
      </c>
      <c r="N216" s="15" t="str">
        <f t="shared" si="83"/>
        <v>00:26.09</v>
      </c>
      <c r="O216" s="15" t="str">
        <f t="shared" si="84"/>
        <v>00:26.09</v>
      </c>
      <c r="P216" s="15" t="str">
        <f t="shared" si="85"/>
        <v>00:26.09</v>
      </c>
      <c r="R216" s="15">
        <f t="shared" si="86"/>
        <v>0.0003047675925925926</v>
      </c>
      <c r="S216" s="15">
        <f t="shared" si="87"/>
        <v>0.0003065474048565741</v>
      </c>
      <c r="T216" s="15" t="str">
        <f t="shared" si="88"/>
        <v>00:26.49</v>
      </c>
      <c r="U216" s="15" t="str">
        <f t="shared" si="89"/>
        <v>00:26.49</v>
      </c>
      <c r="V216" s="16" t="s">
        <v>267</v>
      </c>
      <c r="W216" s="15"/>
    </row>
    <row r="217" spans="3:23" ht="12.75">
      <c r="C217" s="13" t="s">
        <v>544</v>
      </c>
      <c r="D217" s="13" t="str">
        <f>IF(V217="Y",IF(L217="Y"," "&amp;U217,"-"&amp;U217),IF(L217="M"," "&amp;P217,"-"&amp;P217))</f>
        <v> 00:26.09</v>
      </c>
      <c r="E217" s="13" t="s">
        <v>264</v>
      </c>
      <c r="G217" s="13" t="s">
        <v>156</v>
      </c>
      <c r="H217" s="13" t="s">
        <v>541</v>
      </c>
      <c r="I217" s="13" t="s">
        <v>399</v>
      </c>
      <c r="J217" s="13" t="s">
        <v>7</v>
      </c>
      <c r="K217" s="13" t="s">
        <v>48</v>
      </c>
      <c r="L217" s="13" t="s">
        <v>267</v>
      </c>
      <c r="M217" s="15" t="str">
        <f t="shared" si="82"/>
        <v>00:26.09</v>
      </c>
      <c r="N217" s="15" t="str">
        <f t="shared" si="83"/>
        <v>00:26.09</v>
      </c>
      <c r="O217" s="15" t="str">
        <f t="shared" si="84"/>
        <v>00:26.09</v>
      </c>
      <c r="P217" s="15" t="str">
        <f t="shared" si="85"/>
        <v>00:26.09</v>
      </c>
      <c r="R217" s="15">
        <f t="shared" si="86"/>
        <v>0.0003047675925925926</v>
      </c>
      <c r="S217" s="15">
        <f t="shared" si="87"/>
        <v>0.0003065474048565741</v>
      </c>
      <c r="T217" s="15" t="str">
        <f t="shared" si="88"/>
        <v>00:26.49</v>
      </c>
      <c r="U217" s="15" t="str">
        <f t="shared" si="89"/>
        <v>00:26.49</v>
      </c>
      <c r="V217" s="16" t="s">
        <v>267</v>
      </c>
      <c r="W217" s="15"/>
    </row>
    <row r="218" spans="3:22" ht="12.75">
      <c r="C218" s="13" t="s">
        <v>545</v>
      </c>
      <c r="D218" s="13" t="str">
        <f t="shared" si="81"/>
        <v> 00:26.19</v>
      </c>
      <c r="E218" s="13" t="s">
        <v>264</v>
      </c>
      <c r="G218" s="13" t="s">
        <v>1996</v>
      </c>
      <c r="I218" s="13" t="s">
        <v>367</v>
      </c>
      <c r="J218" s="13" t="s">
        <v>1995</v>
      </c>
      <c r="K218" s="13" t="s">
        <v>2145</v>
      </c>
      <c r="L218" s="13" t="s">
        <v>267</v>
      </c>
      <c r="M218" s="15" t="str">
        <f t="shared" si="82"/>
        <v>00:26.19</v>
      </c>
      <c r="N218" s="15" t="str">
        <f t="shared" si="83"/>
        <v>00:26.19</v>
      </c>
      <c r="O218" s="15" t="str">
        <f t="shared" si="84"/>
        <v>00:26.19</v>
      </c>
      <c r="P218" s="15" t="str">
        <f t="shared" si="85"/>
        <v>00:26.19</v>
      </c>
      <c r="R218" s="15">
        <f t="shared" si="86"/>
        <v>0.000305925</v>
      </c>
      <c r="S218" s="15">
        <f t="shared" si="87"/>
        <v>0.00030771157140750005</v>
      </c>
      <c r="T218" s="15" t="str">
        <f t="shared" si="88"/>
        <v>00:26.59</v>
      </c>
      <c r="U218" s="15" t="str">
        <f t="shared" si="89"/>
        <v>00:26.59</v>
      </c>
      <c r="V218" s="16" t="s">
        <v>267</v>
      </c>
    </row>
    <row r="219" spans="3:23" ht="12.75">
      <c r="C219" s="13" t="s">
        <v>546</v>
      </c>
      <c r="D219" s="13" t="str">
        <f t="shared" si="81"/>
        <v> 00:26.23</v>
      </c>
      <c r="E219" s="13" t="s">
        <v>264</v>
      </c>
      <c r="G219" s="13" t="s">
        <v>1066</v>
      </c>
      <c r="I219" s="13" t="s">
        <v>357</v>
      </c>
      <c r="J219" s="13" t="s">
        <v>1483</v>
      </c>
      <c r="K219" s="13" t="s">
        <v>1505</v>
      </c>
      <c r="L219" s="13" t="s">
        <v>267</v>
      </c>
      <c r="M219" s="15" t="str">
        <f t="shared" si="82"/>
        <v>00:26.23</v>
      </c>
      <c r="N219" s="15" t="str">
        <f t="shared" si="83"/>
        <v>00:26.23</v>
      </c>
      <c r="O219" s="15" t="str">
        <f t="shared" si="84"/>
        <v>00:26.23</v>
      </c>
      <c r="P219" s="15" t="str">
        <f t="shared" si="85"/>
        <v>00:26.23</v>
      </c>
      <c r="R219" s="15">
        <f t="shared" si="86"/>
        <v>0.00030638796296296293</v>
      </c>
      <c r="S219" s="15">
        <f t="shared" si="87"/>
        <v>0.00030817723802787034</v>
      </c>
      <c r="T219" s="15" t="str">
        <f t="shared" si="88"/>
        <v>00:26.63</v>
      </c>
      <c r="U219" s="15" t="str">
        <f t="shared" si="89"/>
        <v>00:26.63</v>
      </c>
      <c r="V219" s="16" t="s">
        <v>267</v>
      </c>
      <c r="W219" s="15"/>
    </row>
    <row r="220" spans="3:23" ht="12.75">
      <c r="C220" s="13" t="s">
        <v>547</v>
      </c>
      <c r="D220" s="13" t="str">
        <f t="shared" si="81"/>
        <v> 00:26.23</v>
      </c>
      <c r="E220" s="13" t="s">
        <v>264</v>
      </c>
      <c r="G220" s="13" t="s">
        <v>1251</v>
      </c>
      <c r="H220" s="13" t="s">
        <v>542</v>
      </c>
      <c r="I220" s="13" t="s">
        <v>477</v>
      </c>
      <c r="J220" s="13" t="s">
        <v>2255</v>
      </c>
      <c r="K220" s="13" t="s">
        <v>1505</v>
      </c>
      <c r="L220" s="13" t="s">
        <v>267</v>
      </c>
      <c r="M220" s="15" t="str">
        <f t="shared" si="82"/>
        <v>00:26.23</v>
      </c>
      <c r="N220" s="15" t="str">
        <f t="shared" si="83"/>
        <v>00:26.23</v>
      </c>
      <c r="O220" s="15" t="str">
        <f t="shared" si="84"/>
        <v>00:26.23</v>
      </c>
      <c r="P220" s="15" t="str">
        <f t="shared" si="85"/>
        <v>00:26.23</v>
      </c>
      <c r="R220" s="15">
        <f t="shared" si="86"/>
        <v>0.00030638796296296293</v>
      </c>
      <c r="S220" s="15">
        <f t="shared" si="87"/>
        <v>0.00030817723802787034</v>
      </c>
      <c r="T220" s="15" t="str">
        <f t="shared" si="88"/>
        <v>00:26.63</v>
      </c>
      <c r="U220" s="15" t="str">
        <f t="shared" si="89"/>
        <v>00:26.63</v>
      </c>
      <c r="V220" s="16" t="s">
        <v>267</v>
      </c>
      <c r="W220" s="15" t="s">
        <v>1477</v>
      </c>
    </row>
    <row r="221" spans="3:23" ht="12.75">
      <c r="C221" s="13" t="s">
        <v>548</v>
      </c>
      <c r="D221" s="13" t="str">
        <f t="shared" si="81"/>
        <v> 00:26.26</v>
      </c>
      <c r="E221" s="13" t="s">
        <v>264</v>
      </c>
      <c r="G221" s="13" t="s">
        <v>618</v>
      </c>
      <c r="H221" s="13" t="s">
        <v>541</v>
      </c>
      <c r="I221" s="13" t="s">
        <v>334</v>
      </c>
      <c r="J221" s="13" t="s">
        <v>1509</v>
      </c>
      <c r="K221" s="13" t="s">
        <v>1067</v>
      </c>
      <c r="L221" s="13" t="s">
        <v>267</v>
      </c>
      <c r="M221" s="15" t="str">
        <f t="shared" si="82"/>
        <v>00:26.26</v>
      </c>
      <c r="N221" s="15" t="str">
        <f t="shared" si="83"/>
        <v>00:26.26</v>
      </c>
      <c r="O221" s="15" t="str">
        <f t="shared" si="84"/>
        <v>00:26.26</v>
      </c>
      <c r="P221" s="15" t="str">
        <f t="shared" si="85"/>
        <v>00:26.26</v>
      </c>
      <c r="R221" s="15">
        <f t="shared" si="86"/>
        <v>0.00030673518518518526</v>
      </c>
      <c r="S221" s="15">
        <f t="shared" si="87"/>
        <v>0.0003085264879931482</v>
      </c>
      <c r="T221" s="15" t="str">
        <f t="shared" si="88"/>
        <v>00:26.66</v>
      </c>
      <c r="U221" s="15" t="str">
        <f t="shared" si="89"/>
        <v>00:26.66</v>
      </c>
      <c r="V221" s="16" t="s">
        <v>267</v>
      </c>
      <c r="W221" s="15"/>
    </row>
    <row r="222" spans="3:23" ht="12.75">
      <c r="C222" s="13" t="s">
        <v>549</v>
      </c>
      <c r="D222" s="13" t="str">
        <f t="shared" si="81"/>
        <v> 00:26.27</v>
      </c>
      <c r="E222" s="13" t="s">
        <v>264</v>
      </c>
      <c r="G222" s="13" t="s">
        <v>2092</v>
      </c>
      <c r="H222" s="13" t="s">
        <v>542</v>
      </c>
      <c r="I222" s="13" t="s">
        <v>339</v>
      </c>
      <c r="J222" s="13" t="s">
        <v>1518</v>
      </c>
      <c r="K222" s="13" t="s">
        <v>1531</v>
      </c>
      <c r="L222" s="13" t="s">
        <v>267</v>
      </c>
      <c r="M222" s="15" t="str">
        <f t="shared" si="82"/>
        <v>00:26.27</v>
      </c>
      <c r="N222" s="15" t="str">
        <f t="shared" si="83"/>
        <v>00:26.27</v>
      </c>
      <c r="O222" s="15" t="str">
        <f t="shared" si="84"/>
        <v>00:26.27</v>
      </c>
      <c r="P222" s="15" t="str">
        <f t="shared" si="85"/>
        <v>00:26.27</v>
      </c>
      <c r="R222" s="15">
        <f t="shared" si="86"/>
        <v>0.00030685092592592594</v>
      </c>
      <c r="S222" s="15">
        <f t="shared" si="87"/>
        <v>0.00030864290464824074</v>
      </c>
      <c r="T222" s="15" t="str">
        <f t="shared" si="88"/>
        <v>00:26.67</v>
      </c>
      <c r="U222" s="15" t="str">
        <f t="shared" si="89"/>
        <v>00:26.67</v>
      </c>
      <c r="V222" s="16" t="s">
        <v>267</v>
      </c>
      <c r="W222" s="15"/>
    </row>
    <row r="223" spans="3:23" ht="12.75">
      <c r="C223" s="13" t="s">
        <v>550</v>
      </c>
      <c r="D223" s="13" t="str">
        <f t="shared" si="81"/>
        <v> 00:26.27</v>
      </c>
      <c r="E223" s="13" t="s">
        <v>264</v>
      </c>
      <c r="G223" s="13" t="s">
        <v>49</v>
      </c>
      <c r="H223" s="13" t="s">
        <v>543</v>
      </c>
      <c r="I223" s="13" t="s">
        <v>429</v>
      </c>
      <c r="J223" s="13" t="s">
        <v>2251</v>
      </c>
      <c r="K223" s="13" t="s">
        <v>1531</v>
      </c>
      <c r="L223" s="13" t="s">
        <v>267</v>
      </c>
      <c r="M223" s="15" t="str">
        <f t="shared" si="82"/>
        <v>00:26.27</v>
      </c>
      <c r="N223" s="15" t="str">
        <f t="shared" si="83"/>
        <v>00:26.27</v>
      </c>
      <c r="O223" s="15" t="str">
        <f t="shared" si="84"/>
        <v>00:26.27</v>
      </c>
      <c r="P223" s="15" t="str">
        <f t="shared" si="85"/>
        <v>00:26.27</v>
      </c>
      <c r="R223" s="15">
        <f t="shared" si="86"/>
        <v>0.00030685092592592594</v>
      </c>
      <c r="S223" s="15">
        <f t="shared" si="87"/>
        <v>0.00030864290464824074</v>
      </c>
      <c r="T223" s="15" t="str">
        <f t="shared" si="88"/>
        <v>00:26.67</v>
      </c>
      <c r="U223" s="15" t="str">
        <f t="shared" si="89"/>
        <v>00:26.67</v>
      </c>
      <c r="V223" s="16" t="s">
        <v>267</v>
      </c>
      <c r="W223" s="15"/>
    </row>
    <row r="224" spans="3:23" ht="12.75">
      <c r="C224" s="13" t="s">
        <v>551</v>
      </c>
      <c r="D224" s="13" t="str">
        <f t="shared" si="81"/>
        <v> 00:26.29</v>
      </c>
      <c r="E224" s="13" t="s">
        <v>264</v>
      </c>
      <c r="G224" s="13" t="s">
        <v>1267</v>
      </c>
      <c r="H224" s="13" t="s">
        <v>275</v>
      </c>
      <c r="I224" s="13" t="s">
        <v>357</v>
      </c>
      <c r="J224" s="13" t="s">
        <v>1208</v>
      </c>
      <c r="K224" s="13" t="s">
        <v>1856</v>
      </c>
      <c r="L224" s="13" t="s">
        <v>267</v>
      </c>
      <c r="M224" s="15" t="str">
        <f t="shared" si="82"/>
        <v>00:26.29</v>
      </c>
      <c r="N224" s="15" t="str">
        <f t="shared" si="83"/>
        <v>00:26.29</v>
      </c>
      <c r="O224" s="15" t="str">
        <f t="shared" si="84"/>
        <v>00:26.29</v>
      </c>
      <c r="P224" s="15" t="str">
        <f t="shared" si="85"/>
        <v>00:26.29</v>
      </c>
      <c r="R224" s="15">
        <f t="shared" si="86"/>
        <v>0.0003070824074074074</v>
      </c>
      <c r="S224" s="15">
        <f t="shared" si="87"/>
        <v>0.00030887573795842593</v>
      </c>
      <c r="T224" s="15" t="str">
        <f t="shared" si="88"/>
        <v>00:26.69</v>
      </c>
      <c r="U224" s="15" t="str">
        <f t="shared" si="89"/>
        <v>00:26.69</v>
      </c>
      <c r="V224" s="16" t="s">
        <v>267</v>
      </c>
      <c r="W224" s="15"/>
    </row>
    <row r="225" spans="3:23" ht="12.75">
      <c r="C225" s="13" t="s">
        <v>554</v>
      </c>
      <c r="D225" s="13" t="str">
        <f>IF(V225="Y",IF(L225="Y"," "&amp;U225,"-"&amp;U225),IF(L225="M"," "&amp;P225,"-"&amp;P225))</f>
        <v> 00:26.34</v>
      </c>
      <c r="E225" s="13" t="s">
        <v>264</v>
      </c>
      <c r="G225" s="13" t="s">
        <v>110</v>
      </c>
      <c r="H225" s="13" t="s">
        <v>275</v>
      </c>
      <c r="I225" s="13" t="s">
        <v>401</v>
      </c>
      <c r="J225" s="13" t="s">
        <v>2194</v>
      </c>
      <c r="K225" s="13" t="s">
        <v>2199</v>
      </c>
      <c r="L225" s="13" t="s">
        <v>267</v>
      </c>
      <c r="M225" s="15" t="str">
        <f t="shared" si="82"/>
        <v>00:26.34</v>
      </c>
      <c r="N225" s="15" t="str">
        <f t="shared" si="83"/>
        <v>00:26.34</v>
      </c>
      <c r="O225" s="15" t="str">
        <f t="shared" si="84"/>
        <v>00:26.34</v>
      </c>
      <c r="P225" s="15" t="str">
        <f t="shared" si="85"/>
        <v>00:26.34</v>
      </c>
      <c r="R225" s="15">
        <f t="shared" si="86"/>
        <v>0.0003076611111111111</v>
      </c>
      <c r="S225" s="15">
        <f t="shared" si="87"/>
        <v>0.0003094578212338889</v>
      </c>
      <c r="T225" s="15" t="str">
        <f t="shared" si="88"/>
        <v>00:26.74</v>
      </c>
      <c r="U225" s="15" t="str">
        <f t="shared" si="89"/>
        <v>00:26.74</v>
      </c>
      <c r="V225" s="16" t="s">
        <v>267</v>
      </c>
      <c r="W225" s="15"/>
    </row>
    <row r="226" spans="3:23" ht="12.75">
      <c r="C226" s="13" t="s">
        <v>555</v>
      </c>
      <c r="D226" s="13" t="str">
        <f t="shared" si="81"/>
        <v> 00:26.36</v>
      </c>
      <c r="E226" s="13" t="s">
        <v>264</v>
      </c>
      <c r="G226" s="13" t="s">
        <v>1314</v>
      </c>
      <c r="H226" s="13" t="s">
        <v>275</v>
      </c>
      <c r="I226" s="13" t="s">
        <v>346</v>
      </c>
      <c r="J226" s="13" t="s">
        <v>1542</v>
      </c>
      <c r="K226" s="13" t="s">
        <v>1315</v>
      </c>
      <c r="L226" s="13" t="s">
        <v>267</v>
      </c>
      <c r="M226" s="15" t="str">
        <f t="shared" si="82"/>
        <v>00:26.36</v>
      </c>
      <c r="N226" s="15" t="str">
        <f t="shared" si="83"/>
        <v>00:26.36</v>
      </c>
      <c r="O226" s="15" t="str">
        <f t="shared" si="84"/>
        <v>00:26.36</v>
      </c>
      <c r="P226" s="15" t="str">
        <f t="shared" si="85"/>
        <v>00:26.36</v>
      </c>
      <c r="R226" s="15">
        <f t="shared" si="86"/>
        <v>0.00030789259259259255</v>
      </c>
      <c r="S226" s="15">
        <f t="shared" si="87"/>
        <v>0.00030969065454407405</v>
      </c>
      <c r="T226" s="15" t="str">
        <f t="shared" si="88"/>
        <v>00:26.76</v>
      </c>
      <c r="U226" s="15" t="str">
        <f t="shared" si="89"/>
        <v>00:26.76</v>
      </c>
      <c r="V226" s="16" t="s">
        <v>267</v>
      </c>
      <c r="W226" s="15"/>
    </row>
    <row r="227" spans="3:23" ht="12.75">
      <c r="C227" s="13" t="s">
        <v>1536</v>
      </c>
      <c r="D227" s="13" t="str">
        <f>IF(V227="Y",IF(L227="Y"," "&amp;U227,"-"&amp;U227),IF(L227="M"," "&amp;P227,"-"&amp;P227))</f>
        <v> 00:26.40</v>
      </c>
      <c r="E227" s="13" t="s">
        <v>264</v>
      </c>
      <c r="G227" s="13" t="s">
        <v>1183</v>
      </c>
      <c r="H227" s="13" t="s">
        <v>275</v>
      </c>
      <c r="I227" s="13" t="s">
        <v>398</v>
      </c>
      <c r="J227" s="13" t="s">
        <v>1035</v>
      </c>
      <c r="K227" s="13" t="s">
        <v>1248</v>
      </c>
      <c r="L227" s="13" t="s">
        <v>267</v>
      </c>
      <c r="M227" s="15" t="str">
        <f t="shared" si="82"/>
        <v>00:26.40</v>
      </c>
      <c r="N227" s="15" t="str">
        <f t="shared" si="83"/>
        <v>00:26.40</v>
      </c>
      <c r="O227" s="15" t="str">
        <f t="shared" si="84"/>
        <v>00:26.40</v>
      </c>
      <c r="P227" s="15" t="str">
        <f t="shared" si="85"/>
        <v>00:26.40</v>
      </c>
      <c r="R227" s="15">
        <f t="shared" si="86"/>
        <v>0.00030835555555555556</v>
      </c>
      <c r="S227" s="15">
        <f t="shared" si="87"/>
        <v>0.00031015632116444445</v>
      </c>
      <c r="T227" s="15" t="str">
        <f t="shared" si="88"/>
        <v>00:26.80</v>
      </c>
      <c r="U227" s="15" t="str">
        <f t="shared" si="89"/>
        <v>00:26.80</v>
      </c>
      <c r="V227" s="16" t="s">
        <v>267</v>
      </c>
      <c r="W227" s="15"/>
    </row>
    <row r="228" spans="3:23" ht="12.75">
      <c r="C228" s="13" t="s">
        <v>1537</v>
      </c>
      <c r="D228" s="13" t="str">
        <f t="shared" si="81"/>
        <v> 00:26.42</v>
      </c>
      <c r="E228" s="13" t="s">
        <v>264</v>
      </c>
      <c r="G228" s="13" t="s">
        <v>620</v>
      </c>
      <c r="H228" s="13" t="s">
        <v>543</v>
      </c>
      <c r="I228" s="13" t="s">
        <v>346</v>
      </c>
      <c r="J228" s="13" t="s">
        <v>1541</v>
      </c>
      <c r="K228" s="13" t="s">
        <v>1316</v>
      </c>
      <c r="L228" s="13" t="s">
        <v>267</v>
      </c>
      <c r="M228" s="15" t="str">
        <f t="shared" si="82"/>
        <v>00:26.42</v>
      </c>
      <c r="N228" s="15" t="str">
        <f t="shared" si="83"/>
        <v>00:26.42</v>
      </c>
      <c r="O228" s="15" t="str">
        <f t="shared" si="84"/>
        <v>00:26.42</v>
      </c>
      <c r="P228" s="15" t="str">
        <f t="shared" si="85"/>
        <v>00:26.42</v>
      </c>
      <c r="R228" s="15">
        <f t="shared" si="86"/>
        <v>0.0003085870370370371</v>
      </c>
      <c r="S228" s="15">
        <f t="shared" si="87"/>
        <v>0.0003103891544746297</v>
      </c>
      <c r="T228" s="15" t="str">
        <f t="shared" si="88"/>
        <v>00:26.82</v>
      </c>
      <c r="U228" s="15" t="str">
        <f t="shared" si="89"/>
        <v>00:26.82</v>
      </c>
      <c r="V228" s="16" t="s">
        <v>267</v>
      </c>
      <c r="W228" s="15"/>
    </row>
    <row r="229" spans="3:23" ht="12.75">
      <c r="C229" s="13" t="s">
        <v>1552</v>
      </c>
      <c r="D229" s="13" t="str">
        <f>IF(V229="Y",IF(L229="Y"," "&amp;U229,"-"&amp;U229),IF(L229="M"," "&amp;P229,"-"&amp;P229))</f>
        <v> 00:26.45</v>
      </c>
      <c r="E229" s="13" t="s">
        <v>264</v>
      </c>
      <c r="G229" s="13" t="s">
        <v>385</v>
      </c>
      <c r="H229" s="13">
        <v>12</v>
      </c>
      <c r="I229" s="13" t="s">
        <v>386</v>
      </c>
      <c r="J229" s="13" t="s">
        <v>206</v>
      </c>
      <c r="K229" s="13" t="s">
        <v>239</v>
      </c>
      <c r="L229" s="13" t="s">
        <v>267</v>
      </c>
      <c r="M229" s="15" t="str">
        <f t="shared" si="82"/>
        <v>00:26.45</v>
      </c>
      <c r="N229" s="15" t="str">
        <f t="shared" si="83"/>
        <v>00:26.45</v>
      </c>
      <c r="O229" s="15" t="str">
        <f t="shared" si="84"/>
        <v>00:26.45</v>
      </c>
      <c r="P229" s="15" t="str">
        <f t="shared" si="85"/>
        <v>00:26.45</v>
      </c>
      <c r="R229" s="15">
        <f t="shared" si="86"/>
        <v>0.00030893425925925926</v>
      </c>
      <c r="S229" s="15">
        <f t="shared" si="87"/>
        <v>0.0003107384044399074</v>
      </c>
      <c r="T229" s="15" t="str">
        <f t="shared" si="88"/>
        <v>00:26.85</v>
      </c>
      <c r="U229" s="15" t="str">
        <f t="shared" si="89"/>
        <v>00:26.85</v>
      </c>
      <c r="V229" s="16" t="s">
        <v>267</v>
      </c>
      <c r="W229" s="15"/>
    </row>
    <row r="230" spans="22:23" ht="12.75">
      <c r="V230" s="16"/>
      <c r="W230" s="15"/>
    </row>
    <row r="231" spans="4:23" ht="12.75">
      <c r="D231" s="13" t="str">
        <f>IF(V231="Y",IF(L231="Y"," "&amp;U231,"-"&amp;U231),IF(L231="M"," "&amp;P231,"-"&amp;P231))</f>
        <v> 00:27.07</v>
      </c>
      <c r="E231" s="13" t="s">
        <v>264</v>
      </c>
      <c r="G231" s="13" t="s">
        <v>379</v>
      </c>
      <c r="H231" s="13">
        <v>10</v>
      </c>
      <c r="I231" s="13" t="s">
        <v>323</v>
      </c>
      <c r="J231" s="13" t="s">
        <v>553</v>
      </c>
      <c r="K231" s="13" t="s">
        <v>621</v>
      </c>
      <c r="L231" s="13" t="s">
        <v>267</v>
      </c>
      <c r="M231" s="15" t="str">
        <f>IF(E231="F",K231,K231+0.0000028)</f>
        <v>00:27.07</v>
      </c>
      <c r="N231" s="15" t="str">
        <f>IF(L231="Y",M231*0.9942,M231)</f>
        <v>00:27.07</v>
      </c>
      <c r="O231" s="15" t="str">
        <f t="shared" si="84"/>
        <v>00:27.07</v>
      </c>
      <c r="P231" s="15" t="str">
        <f>IF(E231="F",O231,O231&amp;" f")</f>
        <v>00:27.07</v>
      </c>
      <c r="R231" s="15">
        <f>IF(E231="F",K231+0.0000028)</f>
        <v>0.0003161101851851852</v>
      </c>
      <c r="S231" s="15">
        <f>IF(L231="M",R231*1.0058399,R231)</f>
        <v>0.00031795623705564816</v>
      </c>
      <c r="T231" s="15" t="str">
        <f t="shared" si="88"/>
        <v>00:27.47</v>
      </c>
      <c r="U231" s="15" t="str">
        <f>IF(E231="F",T231,T231&amp;" f")</f>
        <v>00:27.47</v>
      </c>
      <c r="V231" s="16" t="s">
        <v>267</v>
      </c>
      <c r="W231" s="15" t="s">
        <v>1164</v>
      </c>
    </row>
    <row r="232" spans="22:23" ht="12.75">
      <c r="V232" s="16"/>
      <c r="W232" s="15"/>
    </row>
    <row r="233" spans="1:23" ht="12.75">
      <c r="A233" s="13" t="s">
        <v>2132</v>
      </c>
      <c r="C233" s="13" t="s">
        <v>533</v>
      </c>
      <c r="D233" s="13" t="str">
        <f>IF(V233="Y",IF(L233="Y"," "&amp;U233,"-"&amp;U233),IF(L233="M"," "&amp;P233,"-"&amp;P233))</f>
        <v> 00:26.24 f</v>
      </c>
      <c r="G233" s="13" t="s">
        <v>2067</v>
      </c>
      <c r="I233" s="13" t="s">
        <v>357</v>
      </c>
      <c r="J233" s="13" t="s">
        <v>1256</v>
      </c>
      <c r="K233" s="13" t="s">
        <v>1587</v>
      </c>
      <c r="L233" s="13" t="s">
        <v>267</v>
      </c>
      <c r="M233" s="15">
        <f>IF(E233="F",K233,K233+0.0000028)</f>
        <v>0.00030372592592592596</v>
      </c>
      <c r="N233" s="15">
        <f>IF(L233="Y",M233*0.9942,M233)</f>
        <v>0.00030372592592592596</v>
      </c>
      <c r="O233" s="15" t="str">
        <f t="shared" si="84"/>
        <v>00:26.24</v>
      </c>
      <c r="P233" s="15" t="str">
        <f>IF(E233="F",O233,O233&amp;" f")</f>
        <v>00:26.24 f</v>
      </c>
      <c r="R233" s="15" t="b">
        <f>IF(E233="F",K233+0.0000028)</f>
        <v>0</v>
      </c>
      <c r="S233" s="15">
        <f>IF(L233="M",R233*1.0058399,R233)</f>
        <v>0</v>
      </c>
      <c r="T233" s="15" t="str">
        <f t="shared" si="88"/>
        <v>00:00.00</v>
      </c>
      <c r="U233" s="15" t="str">
        <f>IF(E233="F",T233,T233&amp;" f")</f>
        <v>00:00.00 f</v>
      </c>
      <c r="V233" s="16" t="s">
        <v>267</v>
      </c>
      <c r="W233" s="15"/>
    </row>
    <row r="234" spans="3:23" ht="12.75">
      <c r="C234" s="13" t="s">
        <v>534</v>
      </c>
      <c r="D234" s="13" t="str">
        <f>IF(V234="Y",IF(L234="Y"," "&amp;U234,"-"&amp;U234),IF(L234="M"," "&amp;P234,"-"&amp;P234))</f>
        <v> 00:26.34 f</v>
      </c>
      <c r="G234" s="13" t="s">
        <v>1283</v>
      </c>
      <c r="H234" s="13" t="s">
        <v>542</v>
      </c>
      <c r="I234" s="13" t="s">
        <v>320</v>
      </c>
      <c r="J234" s="13" t="s">
        <v>1117</v>
      </c>
      <c r="K234" s="13" t="s">
        <v>1470</v>
      </c>
      <c r="L234" s="13" t="s">
        <v>267</v>
      </c>
      <c r="M234" s="15">
        <f>IF(E234="F",K234,K234+0.0000028)</f>
        <v>0.00030488333333333336</v>
      </c>
      <c r="N234" s="15">
        <f>IF(L234="Y",M234*0.9942,M234)</f>
        <v>0.00030488333333333336</v>
      </c>
      <c r="O234" s="15" t="str">
        <f t="shared" si="84"/>
        <v>00:26.34</v>
      </c>
      <c r="P234" s="15" t="str">
        <f>IF(E234="F",O234,O234&amp;" f")</f>
        <v>00:26.34 f</v>
      </c>
      <c r="R234" s="15" t="b">
        <f>IF(E234="F",K234+0.0000028)</f>
        <v>0</v>
      </c>
      <c r="S234" s="15">
        <f>IF(L234="M",R234*1.0058399,R234)</f>
        <v>0</v>
      </c>
      <c r="T234" s="15" t="str">
        <f t="shared" si="88"/>
        <v>00:00.00</v>
      </c>
      <c r="U234" s="15" t="str">
        <f>IF(E234="F",T234,T234&amp;" f")</f>
        <v>00:00.00 f</v>
      </c>
      <c r="V234" s="16" t="s">
        <v>267</v>
      </c>
      <c r="W234" s="15"/>
    </row>
    <row r="235" spans="3:23" ht="12.75">
      <c r="C235" s="13" t="s">
        <v>535</v>
      </c>
      <c r="D235" s="13" t="str">
        <f>IF(V235="Y",IF(L235="Y"," "&amp;U235,"-"&amp;U235),IF(L235="M"," "&amp;P235,"-"&amp;P235))</f>
        <v> 00:26.44 f</v>
      </c>
      <c r="G235" s="13" t="s">
        <v>1302</v>
      </c>
      <c r="H235" s="13" t="s">
        <v>275</v>
      </c>
      <c r="I235" s="13" t="s">
        <v>399</v>
      </c>
      <c r="J235" s="13" t="s">
        <v>1161</v>
      </c>
      <c r="K235" s="13" t="s">
        <v>1260</v>
      </c>
      <c r="L235" s="13" t="s">
        <v>267</v>
      </c>
      <c r="M235" s="15">
        <f>IF(E235="F",K235,K235+0.0000028)</f>
        <v>0.0003060407407407407</v>
      </c>
      <c r="N235" s="15">
        <f>IF(L235="Y",M235*0.9942,M235)</f>
        <v>0.0003060407407407407</v>
      </c>
      <c r="O235" s="15" t="str">
        <f t="shared" si="84"/>
        <v>00:26.44</v>
      </c>
      <c r="P235" s="15" t="str">
        <f>IF(E235="F",O235,O235&amp;" f")</f>
        <v>00:26.44 f</v>
      </c>
      <c r="R235" s="15" t="b">
        <f>IF(E235="F",K235+0.0000028)</f>
        <v>0</v>
      </c>
      <c r="S235" s="15">
        <f>IF(L235="M",R235*1.0058399,R235)</f>
        <v>0</v>
      </c>
      <c r="T235" s="15" t="str">
        <f t="shared" si="88"/>
        <v>00:00.00</v>
      </c>
      <c r="U235" s="15" t="str">
        <f>IF(E235="F",T235,T235&amp;" f")</f>
        <v>00:00.00 f</v>
      </c>
      <c r="V235" s="16" t="s">
        <v>267</v>
      </c>
      <c r="W235" s="15"/>
    </row>
    <row r="236" ht="12.75">
      <c r="V236" s="16"/>
    </row>
    <row r="237" spans="1:22" ht="12.75">
      <c r="A237" s="13" t="s">
        <v>521</v>
      </c>
      <c r="B237" s="14">
        <v>10</v>
      </c>
      <c r="C237" s="13" t="s">
        <v>533</v>
      </c>
      <c r="D237" s="13" t="str">
        <f aca="true" t="shared" si="90" ref="D237:D252">IF(V237="Y",IF(L237="Y"," "&amp;U237,"-"&amp;U237),IF(L237="M"," "&amp;P237,"-"&amp;P237))</f>
        <v> 10:33.04</v>
      </c>
      <c r="E237" s="13" t="s">
        <v>264</v>
      </c>
      <c r="G237" s="13" t="s">
        <v>442</v>
      </c>
      <c r="H237" s="13">
        <v>12</v>
      </c>
      <c r="I237" s="13" t="s">
        <v>440</v>
      </c>
      <c r="J237" s="13" t="s">
        <v>256</v>
      </c>
      <c r="K237" s="13" t="s">
        <v>201</v>
      </c>
      <c r="L237" s="13" t="s">
        <v>267</v>
      </c>
      <c r="M237" s="15" t="str">
        <f aca="true" t="shared" si="91" ref="M237:M261">IF(E237="F",K237,K237+0.0000016)</f>
        <v>10:33.04</v>
      </c>
      <c r="N237" s="15" t="str">
        <f aca="true" t="shared" si="92" ref="N237:N252">IF(L237="Y",M237*0.9942,M237)</f>
        <v>10:33.04</v>
      </c>
      <c r="O237" s="15" t="str">
        <f aca="true" t="shared" si="93" ref="O237:O261">+TEXT(N237,"mm:ss.00")</f>
        <v>10:33.04</v>
      </c>
      <c r="P237" s="15" t="str">
        <f aca="true" t="shared" si="94" ref="P237:P261">IF(E237="F",O237,O237&amp;" f")</f>
        <v>10:33.04</v>
      </c>
      <c r="R237" s="15">
        <f aca="true" t="shared" si="95" ref="R237:R261">IF(E237="F",K237+0.0000016)</f>
        <v>0.007328451851851852</v>
      </c>
      <c r="S237" s="15">
        <f aca="true" t="shared" si="96" ref="S237:S252">IF(L237="M",R237*1.0058399,R237)</f>
        <v>0.007371249277821482</v>
      </c>
      <c r="T237" s="15" t="str">
        <f aca="true" t="shared" si="97" ref="T237:T261">+TEXT(S237,"mm:ss.00")</f>
        <v>10:36.88</v>
      </c>
      <c r="U237" s="15" t="str">
        <f aca="true" t="shared" si="98" ref="U237:U261">IF(E237="F",T237,T237&amp;" f")</f>
        <v>10:36.88</v>
      </c>
      <c r="V237" s="13" t="s">
        <v>267</v>
      </c>
    </row>
    <row r="238" spans="2:22" ht="12.75">
      <c r="B238" s="14">
        <v>8</v>
      </c>
      <c r="C238" s="13" t="s">
        <v>534</v>
      </c>
      <c r="D238" s="13" t="str">
        <f t="shared" si="90"/>
        <v> 10:43.07</v>
      </c>
      <c r="E238" s="13" t="s">
        <v>264</v>
      </c>
      <c r="G238" s="13" t="s">
        <v>329</v>
      </c>
      <c r="H238" s="13">
        <v>12</v>
      </c>
      <c r="I238" s="13" t="s">
        <v>352</v>
      </c>
      <c r="J238" s="13" t="s">
        <v>1782</v>
      </c>
      <c r="K238" s="13" t="s">
        <v>1409</v>
      </c>
      <c r="L238" s="13" t="s">
        <v>267</v>
      </c>
      <c r="M238" s="15" t="str">
        <f t="shared" si="91"/>
        <v>10:43.07</v>
      </c>
      <c r="N238" s="15" t="str">
        <f t="shared" si="92"/>
        <v>10:43.07</v>
      </c>
      <c r="O238" s="15" t="str">
        <f t="shared" si="93"/>
        <v>10:43.07</v>
      </c>
      <c r="P238" s="15" t="str">
        <f t="shared" si="94"/>
        <v>10:43.07</v>
      </c>
      <c r="R238" s="15">
        <f t="shared" si="95"/>
        <v>0.007444539814814815</v>
      </c>
      <c r="S238" s="15">
        <f t="shared" si="96"/>
        <v>0.007488015182879352</v>
      </c>
      <c r="T238" s="15" t="str">
        <f t="shared" si="97"/>
        <v>10:46.96</v>
      </c>
      <c r="U238" s="15" t="str">
        <f t="shared" si="98"/>
        <v>10:46.96</v>
      </c>
      <c r="V238" s="13" t="s">
        <v>267</v>
      </c>
    </row>
    <row r="239" spans="2:22" ht="12.75">
      <c r="B239" s="14">
        <v>6</v>
      </c>
      <c r="C239" s="13" t="s">
        <v>535</v>
      </c>
      <c r="D239" s="13" t="str">
        <f t="shared" si="90"/>
        <v> 10:43.19</v>
      </c>
      <c r="E239" s="13" t="s">
        <v>264</v>
      </c>
      <c r="G239" s="13" t="s">
        <v>274</v>
      </c>
      <c r="H239" s="13">
        <v>12</v>
      </c>
      <c r="I239" s="13" t="s">
        <v>334</v>
      </c>
      <c r="J239" s="13" t="s">
        <v>2024</v>
      </c>
      <c r="K239" s="13" t="s">
        <v>2060</v>
      </c>
      <c r="L239" s="13" t="s">
        <v>267</v>
      </c>
      <c r="M239" s="15" t="str">
        <f t="shared" si="91"/>
        <v>10:43.19</v>
      </c>
      <c r="N239" s="15" t="str">
        <f t="shared" si="92"/>
        <v>10:43.19</v>
      </c>
      <c r="O239" s="15" t="str">
        <f t="shared" si="93"/>
        <v>10:43.19</v>
      </c>
      <c r="P239" s="15" t="str">
        <f t="shared" si="94"/>
        <v>10:43.19</v>
      </c>
      <c r="R239" s="15">
        <f t="shared" si="95"/>
        <v>0.007445928703703704</v>
      </c>
      <c r="S239" s="15">
        <f t="shared" si="96"/>
        <v>0.007489412182740463</v>
      </c>
      <c r="T239" s="15" t="str">
        <f t="shared" si="97"/>
        <v>10:47.09</v>
      </c>
      <c r="U239" s="15" t="str">
        <f t="shared" si="98"/>
        <v>10:47.09</v>
      </c>
      <c r="V239" s="13" t="s">
        <v>267</v>
      </c>
    </row>
    <row r="240" spans="2:22" ht="12.75">
      <c r="B240" s="14">
        <v>4</v>
      </c>
      <c r="C240" s="13" t="s">
        <v>536</v>
      </c>
      <c r="D240" s="13" t="str">
        <f t="shared" si="90"/>
        <v> 10:45.01</v>
      </c>
      <c r="E240" s="13" t="s">
        <v>264</v>
      </c>
      <c r="G240" s="13" t="s">
        <v>314</v>
      </c>
      <c r="H240" s="13">
        <v>11</v>
      </c>
      <c r="I240" s="13" t="s">
        <v>367</v>
      </c>
      <c r="J240" s="13" t="s">
        <v>258</v>
      </c>
      <c r="K240" s="13" t="s">
        <v>257</v>
      </c>
      <c r="L240" s="13" t="s">
        <v>267</v>
      </c>
      <c r="M240" s="15" t="str">
        <f t="shared" si="91"/>
        <v>10:45.01</v>
      </c>
      <c r="N240" s="15" t="str">
        <f t="shared" si="92"/>
        <v>10:45.01</v>
      </c>
      <c r="O240" s="15" t="str">
        <f t="shared" si="93"/>
        <v>10:45.01</v>
      </c>
      <c r="P240" s="15" t="str">
        <f t="shared" si="94"/>
        <v>10:45.01</v>
      </c>
      <c r="R240" s="15">
        <f t="shared" si="95"/>
        <v>0.007466993518518518</v>
      </c>
      <c r="S240" s="15">
        <f t="shared" si="96"/>
        <v>0.007510600013967314</v>
      </c>
      <c r="T240" s="15" t="str">
        <f t="shared" si="97"/>
        <v>10:48.92</v>
      </c>
      <c r="U240" s="15" t="str">
        <f t="shared" si="98"/>
        <v>10:48.92</v>
      </c>
      <c r="V240" s="13" t="s">
        <v>267</v>
      </c>
    </row>
    <row r="241" spans="2:22" ht="12.75">
      <c r="B241" s="14">
        <v>2</v>
      </c>
      <c r="C241" s="13" t="s">
        <v>537</v>
      </c>
      <c r="D241" s="13" t="str">
        <f t="shared" si="90"/>
        <v> 10:48.44</v>
      </c>
      <c r="E241" s="13" t="s">
        <v>264</v>
      </c>
      <c r="G241" s="13" t="s">
        <v>2206</v>
      </c>
      <c r="H241" s="13">
        <v>10</v>
      </c>
      <c r="I241" s="13" t="s">
        <v>337</v>
      </c>
      <c r="J241" s="13" t="s">
        <v>87</v>
      </c>
      <c r="K241" s="13" t="s">
        <v>133</v>
      </c>
      <c r="L241" s="13" t="s">
        <v>267</v>
      </c>
      <c r="M241" s="15" t="str">
        <f t="shared" si="91"/>
        <v>10:48.44</v>
      </c>
      <c r="N241" s="15" t="str">
        <f t="shared" si="92"/>
        <v>10:48.44</v>
      </c>
      <c r="O241" s="15" t="str">
        <f t="shared" si="93"/>
        <v>10:48.44</v>
      </c>
      <c r="P241" s="15" t="str">
        <f t="shared" si="94"/>
        <v>10:48.44</v>
      </c>
      <c r="R241" s="15">
        <f t="shared" si="95"/>
        <v>0.007506692592592594</v>
      </c>
      <c r="S241" s="15">
        <f t="shared" si="96"/>
        <v>0.007550530926664075</v>
      </c>
      <c r="T241" s="15" t="str">
        <f t="shared" si="97"/>
        <v>10:52.37</v>
      </c>
      <c r="U241" s="15" t="str">
        <f t="shared" si="98"/>
        <v>10:52.37</v>
      </c>
      <c r="V241" s="13" t="s">
        <v>267</v>
      </c>
    </row>
    <row r="242" spans="2:22" ht="12.75">
      <c r="B242" s="14">
        <v>1</v>
      </c>
      <c r="C242" s="13" t="s">
        <v>538</v>
      </c>
      <c r="D242" s="13" t="str">
        <f t="shared" si="90"/>
        <v> 10:57.42</v>
      </c>
      <c r="E242" s="13" t="s">
        <v>264</v>
      </c>
      <c r="G242" s="13" t="s">
        <v>441</v>
      </c>
      <c r="H242" s="13">
        <v>10</v>
      </c>
      <c r="I242" s="13" t="s">
        <v>341</v>
      </c>
      <c r="J242" s="13" t="s">
        <v>1943</v>
      </c>
      <c r="K242" s="13" t="s">
        <v>1944</v>
      </c>
      <c r="L242" s="13" t="s">
        <v>267</v>
      </c>
      <c r="M242" s="15" t="str">
        <f t="shared" si="91"/>
        <v>10:57.42</v>
      </c>
      <c r="N242" s="15" t="str">
        <f t="shared" si="92"/>
        <v>10:57.42</v>
      </c>
      <c r="O242" s="15" t="str">
        <f t="shared" si="93"/>
        <v>10:57.42</v>
      </c>
      <c r="P242" s="15" t="str">
        <f t="shared" si="94"/>
        <v>10:57.42</v>
      </c>
      <c r="R242" s="15">
        <f t="shared" si="95"/>
        <v>0.007610627777777778</v>
      </c>
      <c r="S242" s="15">
        <f t="shared" si="96"/>
        <v>0.007655073082937222</v>
      </c>
      <c r="T242" s="15" t="str">
        <f t="shared" si="97"/>
        <v>11:01.40</v>
      </c>
      <c r="U242" s="15" t="str">
        <f t="shared" si="98"/>
        <v>11:01.40</v>
      </c>
      <c r="V242" s="13" t="s">
        <v>267</v>
      </c>
    </row>
    <row r="243" spans="3:22" ht="12.75">
      <c r="C243" s="13" t="s">
        <v>539</v>
      </c>
      <c r="D243" s="13" t="str">
        <f t="shared" si="90"/>
        <v> 10:58.22</v>
      </c>
      <c r="E243" s="13" t="s">
        <v>264</v>
      </c>
      <c r="G243" s="13" t="s">
        <v>373</v>
      </c>
      <c r="H243" s="13">
        <v>10</v>
      </c>
      <c r="I243" s="13" t="s">
        <v>344</v>
      </c>
      <c r="J243" s="13" t="s">
        <v>88</v>
      </c>
      <c r="K243" s="13" t="s">
        <v>134</v>
      </c>
      <c r="L243" s="13" t="s">
        <v>267</v>
      </c>
      <c r="M243" s="15" t="str">
        <f t="shared" si="91"/>
        <v>10:58.22</v>
      </c>
      <c r="N243" s="15" t="str">
        <f t="shared" si="92"/>
        <v>10:58.22</v>
      </c>
      <c r="O243" s="15" t="str">
        <f t="shared" si="93"/>
        <v>10:58.22</v>
      </c>
      <c r="P243" s="15" t="str">
        <f t="shared" si="94"/>
        <v>10:58.22</v>
      </c>
      <c r="R243" s="15">
        <f t="shared" si="95"/>
        <v>0.007619887037037037</v>
      </c>
      <c r="S243" s="15">
        <f t="shared" si="96"/>
        <v>0.00766438641534463</v>
      </c>
      <c r="T243" s="15" t="str">
        <f t="shared" si="97"/>
        <v>11:02.20</v>
      </c>
      <c r="U243" s="15" t="str">
        <f t="shared" si="98"/>
        <v>11:02.20</v>
      </c>
      <c r="V243" s="13" t="s">
        <v>267</v>
      </c>
    </row>
    <row r="244" spans="3:22" ht="12.75">
      <c r="C244" s="13" t="s">
        <v>540</v>
      </c>
      <c r="D244" s="13" t="str">
        <f t="shared" si="90"/>
        <v> 10:58.84</v>
      </c>
      <c r="E244" s="13" t="s">
        <v>264</v>
      </c>
      <c r="G244" s="13" t="s">
        <v>374</v>
      </c>
      <c r="H244" s="13">
        <v>11</v>
      </c>
      <c r="I244" s="13" t="s">
        <v>346</v>
      </c>
      <c r="J244" s="13" t="s">
        <v>2191</v>
      </c>
      <c r="K244" s="13" t="s">
        <v>135</v>
      </c>
      <c r="L244" s="13" t="s">
        <v>267</v>
      </c>
      <c r="M244" s="15" t="str">
        <f t="shared" si="91"/>
        <v>10:58.84</v>
      </c>
      <c r="N244" s="15" t="str">
        <f t="shared" si="92"/>
        <v>10:58.84</v>
      </c>
      <c r="O244" s="15" t="str">
        <f t="shared" si="93"/>
        <v>10:58.84</v>
      </c>
      <c r="P244" s="15" t="str">
        <f t="shared" si="94"/>
        <v>10:58.84</v>
      </c>
      <c r="R244" s="15">
        <f t="shared" si="95"/>
        <v>0.007627062962962962</v>
      </c>
      <c r="S244" s="15">
        <f t="shared" si="96"/>
        <v>0.0076716042479603695</v>
      </c>
      <c r="T244" s="15" t="str">
        <f t="shared" si="97"/>
        <v>11:02.83</v>
      </c>
      <c r="U244" s="15" t="str">
        <f t="shared" si="98"/>
        <v>11:02.83</v>
      </c>
      <c r="V244" s="13" t="s">
        <v>267</v>
      </c>
    </row>
    <row r="245" spans="3:22" ht="12.75">
      <c r="C245" s="13" t="s">
        <v>541</v>
      </c>
      <c r="D245" s="13" t="str">
        <f t="shared" si="90"/>
        <v> 11:09.62</v>
      </c>
      <c r="E245" s="13" t="s">
        <v>264</v>
      </c>
      <c r="G245" s="13" t="s">
        <v>1287</v>
      </c>
      <c r="H245" s="13" t="s">
        <v>542</v>
      </c>
      <c r="I245" s="13" t="s">
        <v>338</v>
      </c>
      <c r="J245" s="13" t="s">
        <v>1788</v>
      </c>
      <c r="K245" s="13" t="s">
        <v>1410</v>
      </c>
      <c r="L245" s="13" t="s">
        <v>267</v>
      </c>
      <c r="M245" s="15" t="str">
        <f t="shared" si="91"/>
        <v>11:09.62</v>
      </c>
      <c r="N245" s="15" t="str">
        <f t="shared" si="92"/>
        <v>11:09.62</v>
      </c>
      <c r="O245" s="15" t="str">
        <f t="shared" si="93"/>
        <v>11:09.62</v>
      </c>
      <c r="P245" s="15" t="str">
        <f t="shared" si="94"/>
        <v>11:09.62</v>
      </c>
      <c r="R245" s="15">
        <f t="shared" si="95"/>
        <v>0.007751831481481482</v>
      </c>
      <c r="S245" s="15">
        <f t="shared" si="96"/>
        <v>0.007797101402150186</v>
      </c>
      <c r="T245" s="15" t="str">
        <f t="shared" si="97"/>
        <v>11:13.67</v>
      </c>
      <c r="U245" s="15" t="str">
        <f t="shared" si="98"/>
        <v>11:13.67</v>
      </c>
      <c r="V245" s="13" t="s">
        <v>267</v>
      </c>
    </row>
    <row r="246" spans="3:22" ht="12.75">
      <c r="C246" s="13" t="s">
        <v>542</v>
      </c>
      <c r="D246" s="13" t="str">
        <f t="shared" si="90"/>
        <v> 11:10.37</v>
      </c>
      <c r="E246" s="13" t="s">
        <v>264</v>
      </c>
      <c r="G246" s="13" t="s">
        <v>583</v>
      </c>
      <c r="H246" s="13" t="s">
        <v>543</v>
      </c>
      <c r="I246" s="13" t="s">
        <v>331</v>
      </c>
      <c r="J246" s="13" t="s">
        <v>1790</v>
      </c>
      <c r="K246" s="13" t="s">
        <v>1411</v>
      </c>
      <c r="L246" s="13" t="s">
        <v>267</v>
      </c>
      <c r="M246" s="15" t="str">
        <f>IF(E246="F",K246,K246+0.0000016)</f>
        <v>11:10.37</v>
      </c>
      <c r="N246" s="15" t="str">
        <f t="shared" si="92"/>
        <v>11:10.37</v>
      </c>
      <c r="O246" s="15" t="str">
        <f t="shared" si="93"/>
        <v>11:10.37</v>
      </c>
      <c r="P246" s="15" t="str">
        <f>IF(E246="F",O246,O246&amp;" f")</f>
        <v>11:10.37</v>
      </c>
      <c r="R246" s="15">
        <f>IF(E246="F",K246+0.0000016)</f>
        <v>0.007760512037037036</v>
      </c>
      <c r="S246" s="15">
        <f t="shared" si="96"/>
        <v>0.007805832651282129</v>
      </c>
      <c r="T246" s="15" t="str">
        <f t="shared" si="97"/>
        <v>11:14.42</v>
      </c>
      <c r="U246" s="15" t="str">
        <f>IF(E246="F",T246,T246&amp;" f")</f>
        <v>11:14.42</v>
      </c>
      <c r="V246" s="13" t="s">
        <v>267</v>
      </c>
    </row>
    <row r="247" spans="3:22" ht="12.75">
      <c r="C247" s="13" t="s">
        <v>543</v>
      </c>
      <c r="D247" s="13" t="str">
        <f t="shared" si="90"/>
        <v> 11:11.15</v>
      </c>
      <c r="E247" s="13" t="s">
        <v>264</v>
      </c>
      <c r="G247" s="13" t="s">
        <v>375</v>
      </c>
      <c r="H247" s="13">
        <v>11</v>
      </c>
      <c r="I247" s="13" t="s">
        <v>346</v>
      </c>
      <c r="J247" s="13" t="s">
        <v>1796</v>
      </c>
      <c r="K247" s="13" t="s">
        <v>1412</v>
      </c>
      <c r="L247" s="13" t="s">
        <v>267</v>
      </c>
      <c r="M247" s="15" t="str">
        <f t="shared" si="91"/>
        <v>11:11.15</v>
      </c>
      <c r="N247" s="15" t="str">
        <f t="shared" si="92"/>
        <v>11:11.15</v>
      </c>
      <c r="O247" s="15" t="str">
        <f t="shared" si="93"/>
        <v>11:11.15</v>
      </c>
      <c r="P247" s="15" t="str">
        <f t="shared" si="94"/>
        <v>11:11.15</v>
      </c>
      <c r="R247" s="15">
        <f t="shared" si="95"/>
        <v>0.007769539814814814</v>
      </c>
      <c r="S247" s="15">
        <f t="shared" si="96"/>
        <v>0.007814913150379351</v>
      </c>
      <c r="T247" s="15" t="str">
        <f t="shared" si="97"/>
        <v>11:15.21</v>
      </c>
      <c r="U247" s="15" t="str">
        <f t="shared" si="98"/>
        <v>11:15.21</v>
      </c>
      <c r="V247" s="13" t="s">
        <v>267</v>
      </c>
    </row>
    <row r="248" spans="3:22" ht="12.75">
      <c r="C248" s="13" t="s">
        <v>275</v>
      </c>
      <c r="D248" s="13" t="str">
        <f t="shared" si="90"/>
        <v> 11:13.15</v>
      </c>
      <c r="E248" s="13" t="s">
        <v>264</v>
      </c>
      <c r="G248" s="13" t="s">
        <v>407</v>
      </c>
      <c r="H248" s="13" t="s">
        <v>542</v>
      </c>
      <c r="I248" s="13" t="s">
        <v>265</v>
      </c>
      <c r="J248" s="13" t="s">
        <v>2192</v>
      </c>
      <c r="K248" s="13" t="s">
        <v>136</v>
      </c>
      <c r="L248" s="13" t="s">
        <v>267</v>
      </c>
      <c r="M248" s="15" t="str">
        <f t="shared" si="91"/>
        <v>11:13.15</v>
      </c>
      <c r="N248" s="15" t="str">
        <f t="shared" si="92"/>
        <v>11:13.15</v>
      </c>
      <c r="O248" s="15" t="str">
        <f t="shared" si="93"/>
        <v>11:13.15</v>
      </c>
      <c r="P248" s="15" t="str">
        <f t="shared" si="94"/>
        <v>11:13.15</v>
      </c>
      <c r="R248" s="15">
        <f t="shared" si="95"/>
        <v>0.007792687962962962</v>
      </c>
      <c r="S248" s="15">
        <f t="shared" si="96"/>
        <v>0.00783819648139787</v>
      </c>
      <c r="T248" s="15" t="str">
        <f t="shared" si="97"/>
        <v>11:17.22</v>
      </c>
      <c r="U248" s="15" t="str">
        <f t="shared" si="98"/>
        <v>11:17.22</v>
      </c>
      <c r="V248" s="13" t="s">
        <v>267</v>
      </c>
    </row>
    <row r="249" spans="3:22" ht="12.75">
      <c r="C249" s="13" t="s">
        <v>544</v>
      </c>
      <c r="D249" s="13" t="str">
        <f t="shared" si="90"/>
        <v> 11:15.80</v>
      </c>
      <c r="E249" s="13" t="s">
        <v>264</v>
      </c>
      <c r="G249" s="13" t="s">
        <v>137</v>
      </c>
      <c r="H249" s="13" t="s">
        <v>543</v>
      </c>
      <c r="I249" s="13" t="s">
        <v>377</v>
      </c>
      <c r="J249" s="13" t="s">
        <v>1821</v>
      </c>
      <c r="K249" s="13" t="s">
        <v>1413</v>
      </c>
      <c r="L249" s="13" t="s">
        <v>267</v>
      </c>
      <c r="M249" s="15" t="str">
        <f>IF(E249="F",K249,K249+0.0000016)</f>
        <v>11:15.80</v>
      </c>
      <c r="N249" s="15" t="str">
        <f t="shared" si="92"/>
        <v>11:15.80</v>
      </c>
      <c r="O249" s="15" t="str">
        <f t="shared" si="93"/>
        <v>11:15.80</v>
      </c>
      <c r="P249" s="15" t="str">
        <f>IF(E249="F",O249,O249&amp;" f")</f>
        <v>11:15.80</v>
      </c>
      <c r="R249" s="15">
        <f>IF(E249="F",K249+0.0000016)</f>
        <v>0.007823359259259258</v>
      </c>
      <c r="S249" s="15">
        <f t="shared" si="96"/>
        <v>0.007869046894997407</v>
      </c>
      <c r="T249" s="15" t="str">
        <f t="shared" si="97"/>
        <v>11:19.89</v>
      </c>
      <c r="U249" s="15" t="str">
        <f>IF(E249="F",T249,T249&amp;" f")</f>
        <v>11:19.89</v>
      </c>
      <c r="V249" s="13" t="s">
        <v>267</v>
      </c>
    </row>
    <row r="250" spans="3:22" ht="12.75">
      <c r="C250" s="13" t="s">
        <v>545</v>
      </c>
      <c r="D250" s="13" t="str">
        <f t="shared" si="90"/>
        <v> 11:16.81 f</v>
      </c>
      <c r="G250" s="13" t="s">
        <v>51</v>
      </c>
      <c r="H250" s="13" t="s">
        <v>542</v>
      </c>
      <c r="I250" s="13" t="s">
        <v>347</v>
      </c>
      <c r="J250" s="13" t="s">
        <v>1823</v>
      </c>
      <c r="K250" s="13" t="s">
        <v>1414</v>
      </c>
      <c r="L250" s="13" t="s">
        <v>267</v>
      </c>
      <c r="M250" s="15">
        <f t="shared" si="91"/>
        <v>0.007833428703703703</v>
      </c>
      <c r="N250" s="15">
        <f t="shared" si="92"/>
        <v>0.007833428703703703</v>
      </c>
      <c r="O250" s="15" t="str">
        <f t="shared" si="93"/>
        <v>11:16.81</v>
      </c>
      <c r="P250" s="15" t="str">
        <f t="shared" si="94"/>
        <v>11:16.81 f</v>
      </c>
      <c r="R250" s="15" t="b">
        <f t="shared" si="95"/>
        <v>0</v>
      </c>
      <c r="S250" s="15">
        <f t="shared" si="96"/>
        <v>0</v>
      </c>
      <c r="T250" s="15" t="str">
        <f t="shared" si="97"/>
        <v>00:00.00</v>
      </c>
      <c r="U250" s="15" t="str">
        <f t="shared" si="98"/>
        <v>00:00.00 f</v>
      </c>
      <c r="V250" s="13" t="s">
        <v>267</v>
      </c>
    </row>
    <row r="251" spans="3:22" ht="12.75">
      <c r="C251" s="13" t="s">
        <v>546</v>
      </c>
      <c r="D251" s="13" t="str">
        <f t="shared" si="90"/>
        <v> 11:21.40</v>
      </c>
      <c r="E251" s="13" t="s">
        <v>264</v>
      </c>
      <c r="G251" s="13" t="s">
        <v>1178</v>
      </c>
      <c r="H251" s="13" t="s">
        <v>543</v>
      </c>
      <c r="I251" s="13" t="s">
        <v>365</v>
      </c>
      <c r="J251" s="13" t="s">
        <v>1416</v>
      </c>
      <c r="K251" s="13" t="s">
        <v>1415</v>
      </c>
      <c r="L251" s="13" t="s">
        <v>267</v>
      </c>
      <c r="M251" s="15" t="str">
        <f t="shared" si="91"/>
        <v>11:21.40</v>
      </c>
      <c r="N251" s="15" t="str">
        <f t="shared" si="92"/>
        <v>11:21.40</v>
      </c>
      <c r="O251" s="15" t="str">
        <f t="shared" si="93"/>
        <v>11:21.40</v>
      </c>
      <c r="P251" s="15" t="str">
        <f t="shared" si="94"/>
        <v>11:21.40</v>
      </c>
      <c r="R251" s="15">
        <f t="shared" si="95"/>
        <v>0.007888174074074075</v>
      </c>
      <c r="S251" s="15">
        <f t="shared" si="96"/>
        <v>0.00793424022184926</v>
      </c>
      <c r="T251" s="15" t="str">
        <f t="shared" si="97"/>
        <v>11:25.52</v>
      </c>
      <c r="U251" s="15" t="str">
        <f t="shared" si="98"/>
        <v>11:25.52</v>
      </c>
      <c r="V251" s="13" t="s">
        <v>267</v>
      </c>
    </row>
    <row r="252" spans="3:22" ht="12.75">
      <c r="C252" s="13" t="s">
        <v>547</v>
      </c>
      <c r="D252" s="13" t="str">
        <f t="shared" si="90"/>
        <v> 11:37.10</v>
      </c>
      <c r="E252" s="13" t="s">
        <v>264</v>
      </c>
      <c r="G252" s="13" t="s">
        <v>1309</v>
      </c>
      <c r="I252" s="13" t="s">
        <v>357</v>
      </c>
      <c r="J252" s="13" t="s">
        <v>1255</v>
      </c>
      <c r="K252" s="13" t="s">
        <v>1310</v>
      </c>
      <c r="L252" s="13" t="s">
        <v>267</v>
      </c>
      <c r="M252" s="15" t="str">
        <f t="shared" si="91"/>
        <v>11:37.10</v>
      </c>
      <c r="N252" s="15" t="str">
        <f t="shared" si="92"/>
        <v>11:37.10</v>
      </c>
      <c r="O252" s="15" t="str">
        <f t="shared" si="93"/>
        <v>11:37.10</v>
      </c>
      <c r="P252" s="15" t="str">
        <f t="shared" si="94"/>
        <v>11:37.10</v>
      </c>
      <c r="R252" s="15">
        <f t="shared" si="95"/>
        <v>0.008069887037037036</v>
      </c>
      <c r="S252" s="15">
        <f t="shared" si="96"/>
        <v>0.008117014370344629</v>
      </c>
      <c r="T252" s="15" t="str">
        <f t="shared" si="97"/>
        <v>11:41.31</v>
      </c>
      <c r="U252" s="15" t="str">
        <f t="shared" si="98"/>
        <v>11:41.31</v>
      </c>
      <c r="V252" s="13" t="s">
        <v>267</v>
      </c>
    </row>
    <row r="253" spans="3:22" ht="12.75">
      <c r="C253" s="13" t="s">
        <v>548</v>
      </c>
      <c r="D253" s="13" t="str">
        <f aca="true" t="shared" si="99" ref="D253:D261">IF(V253="Y",IF(L253="Y"," "&amp;U253,"-"&amp;U253),IF(L253="M"," "&amp;P253,"-"&amp;P253))</f>
        <v> 11:39.84 f</v>
      </c>
      <c r="G253" s="13" t="s">
        <v>1444</v>
      </c>
      <c r="H253" s="13" t="s">
        <v>275</v>
      </c>
      <c r="I253" s="13" t="s">
        <v>265</v>
      </c>
      <c r="J253" s="13" t="s">
        <v>1895</v>
      </c>
      <c r="K253" s="13" t="s">
        <v>1927</v>
      </c>
      <c r="L253" s="13" t="s">
        <v>267</v>
      </c>
      <c r="M253" s="15">
        <f t="shared" si="91"/>
        <v>0.00809997962962963</v>
      </c>
      <c r="N253" s="15">
        <f aca="true" t="shared" si="100" ref="N253:N261">IF(L253="Y",M253*0.9942,M253)</f>
        <v>0.00809997962962963</v>
      </c>
      <c r="O253" s="15" t="str">
        <f t="shared" si="93"/>
        <v>11:39.84</v>
      </c>
      <c r="P253" s="15" t="str">
        <f t="shared" si="94"/>
        <v>11:39.84 f</v>
      </c>
      <c r="R253" s="15" t="b">
        <f t="shared" si="95"/>
        <v>0</v>
      </c>
      <c r="S253" s="15">
        <f aca="true" t="shared" si="101" ref="S253:S261">IF(L253="M",R253*1.0058399,R253)</f>
        <v>0</v>
      </c>
      <c r="T253" s="15" t="str">
        <f t="shared" si="97"/>
        <v>00:00.00</v>
      </c>
      <c r="U253" s="15" t="str">
        <f t="shared" si="98"/>
        <v>00:00.00 f</v>
      </c>
      <c r="V253" s="13" t="s">
        <v>267</v>
      </c>
    </row>
    <row r="254" spans="3:22" ht="12.75">
      <c r="C254" s="13" t="s">
        <v>549</v>
      </c>
      <c r="D254" s="13" t="str">
        <f t="shared" si="99"/>
        <v> 11:40.79</v>
      </c>
      <c r="E254" s="13" t="s">
        <v>264</v>
      </c>
      <c r="G254" s="13" t="s">
        <v>2061</v>
      </c>
      <c r="H254" s="13" t="s">
        <v>543</v>
      </c>
      <c r="I254" s="13" t="s">
        <v>622</v>
      </c>
      <c r="J254" s="13" t="s">
        <v>91</v>
      </c>
      <c r="K254" s="13" t="s">
        <v>138</v>
      </c>
      <c r="L254" s="13" t="s">
        <v>267</v>
      </c>
      <c r="M254" s="15" t="str">
        <f>IF(E254="F",K254,K254+0.0000016)</f>
        <v>11:40.79</v>
      </c>
      <c r="N254" s="15" t="str">
        <f t="shared" si="100"/>
        <v>11:40.79</v>
      </c>
      <c r="O254" s="15" t="str">
        <f t="shared" si="93"/>
        <v>11:40.79</v>
      </c>
      <c r="P254" s="15" t="str">
        <f>IF(E254="F",O254,O254&amp;" f")</f>
        <v>11:40.79</v>
      </c>
      <c r="R254" s="15">
        <f>IF(E254="F",K254+0.0000016)</f>
        <v>0.00811259537037037</v>
      </c>
      <c r="S254" s="15">
        <f t="shared" si="101"/>
        <v>0.008159972116073796</v>
      </c>
      <c r="T254" s="15" t="str">
        <f t="shared" si="97"/>
        <v>11:45.02</v>
      </c>
      <c r="U254" s="15" t="str">
        <f>IF(E254="F",T254,T254&amp;" f")</f>
        <v>11:45.02</v>
      </c>
      <c r="V254" s="13" t="s">
        <v>267</v>
      </c>
    </row>
    <row r="255" spans="3:22" ht="12.75">
      <c r="C255" s="13" t="s">
        <v>550</v>
      </c>
      <c r="D255" s="13" t="str">
        <f t="shared" si="99"/>
        <v> 11:42.14 f</v>
      </c>
      <c r="G255" s="13" t="s">
        <v>428</v>
      </c>
      <c r="H255" s="13">
        <v>12</v>
      </c>
      <c r="I255" s="13" t="s">
        <v>331</v>
      </c>
      <c r="J255" s="13" t="s">
        <v>582</v>
      </c>
      <c r="K255" s="13" t="s">
        <v>584</v>
      </c>
      <c r="L255" s="13" t="s">
        <v>267</v>
      </c>
      <c r="M255" s="15">
        <f t="shared" si="91"/>
        <v>0.008126599999999998</v>
      </c>
      <c r="N255" s="15">
        <f t="shared" si="100"/>
        <v>0.008126599999999998</v>
      </c>
      <c r="O255" s="15" t="str">
        <f>+TEXT(N255,"mm:ss.00")</f>
        <v>11:42.14</v>
      </c>
      <c r="P255" s="15" t="str">
        <f t="shared" si="94"/>
        <v>11:42.14 f</v>
      </c>
      <c r="R255" s="15" t="b">
        <f t="shared" si="95"/>
        <v>0</v>
      </c>
      <c r="S255" s="15">
        <f t="shared" si="101"/>
        <v>0</v>
      </c>
      <c r="T255" s="15" t="str">
        <f>+TEXT(S255,"mm:ss.00")</f>
        <v>00:00.00</v>
      </c>
      <c r="U255" s="15" t="str">
        <f t="shared" si="98"/>
        <v>00:00.00 f</v>
      </c>
      <c r="V255" s="13" t="s">
        <v>267</v>
      </c>
    </row>
    <row r="256" spans="3:22" ht="12.75">
      <c r="C256" s="13" t="s">
        <v>551</v>
      </c>
      <c r="D256" s="13" t="str">
        <f t="shared" si="99"/>
        <v> 11:42.90</v>
      </c>
      <c r="E256" s="13" t="s">
        <v>264</v>
      </c>
      <c r="G256" s="13" t="s">
        <v>494</v>
      </c>
      <c r="H256" s="13">
        <v>10</v>
      </c>
      <c r="I256" s="13" t="s">
        <v>265</v>
      </c>
      <c r="J256" s="13" t="s">
        <v>85</v>
      </c>
      <c r="K256" s="13" t="s">
        <v>139</v>
      </c>
      <c r="L256" s="13" t="s">
        <v>267</v>
      </c>
      <c r="M256" s="15" t="str">
        <f t="shared" si="91"/>
        <v>11:42.90</v>
      </c>
      <c r="N256" s="15" t="str">
        <f t="shared" si="100"/>
        <v>11:42.90</v>
      </c>
      <c r="O256" s="15" t="str">
        <f t="shared" si="93"/>
        <v>11:42.90</v>
      </c>
      <c r="P256" s="15" t="str">
        <f t="shared" si="94"/>
        <v>11:42.90</v>
      </c>
      <c r="R256" s="15">
        <f t="shared" si="95"/>
        <v>0.008137016666666667</v>
      </c>
      <c r="S256" s="15">
        <f t="shared" si="101"/>
        <v>0.008184536030298334</v>
      </c>
      <c r="T256" s="15" t="str">
        <f t="shared" si="97"/>
        <v>11:47.14</v>
      </c>
      <c r="U256" s="15" t="str">
        <f t="shared" si="98"/>
        <v>11:47.14</v>
      </c>
      <c r="V256" s="13" t="s">
        <v>267</v>
      </c>
    </row>
    <row r="257" spans="3:22" ht="12.75">
      <c r="C257" s="13" t="s">
        <v>554</v>
      </c>
      <c r="D257" s="13" t="str">
        <f t="shared" si="99"/>
        <v> 11:43.06</v>
      </c>
      <c r="E257" s="13" t="s">
        <v>264</v>
      </c>
      <c r="G257" s="13" t="s">
        <v>1591</v>
      </c>
      <c r="H257" s="13" t="s">
        <v>542</v>
      </c>
      <c r="I257" s="13" t="s">
        <v>354</v>
      </c>
      <c r="J257" s="13" t="s">
        <v>1570</v>
      </c>
      <c r="K257" s="13" t="s">
        <v>1643</v>
      </c>
      <c r="L257" s="13" t="s">
        <v>267</v>
      </c>
      <c r="M257" s="15" t="str">
        <f t="shared" si="91"/>
        <v>11:43.06</v>
      </c>
      <c r="N257" s="15" t="str">
        <f t="shared" si="100"/>
        <v>11:43.06</v>
      </c>
      <c r="O257" s="15" t="str">
        <f t="shared" si="93"/>
        <v>11:43.06</v>
      </c>
      <c r="P257" s="15" t="str">
        <f t="shared" si="94"/>
        <v>11:43.06</v>
      </c>
      <c r="R257" s="15">
        <f t="shared" si="95"/>
        <v>0.008138868518518517</v>
      </c>
      <c r="S257" s="15">
        <f t="shared" si="101"/>
        <v>0.008186398696779814</v>
      </c>
      <c r="T257" s="15" t="str">
        <f t="shared" si="97"/>
        <v>11:47.30</v>
      </c>
      <c r="U257" s="15" t="str">
        <f t="shared" si="98"/>
        <v>11:47.30</v>
      </c>
      <c r="V257" s="13" t="s">
        <v>267</v>
      </c>
    </row>
    <row r="258" spans="3:22" ht="12.75">
      <c r="C258" s="13" t="s">
        <v>555</v>
      </c>
      <c r="D258" s="13" t="str">
        <f t="shared" si="99"/>
        <v> 11:44.28</v>
      </c>
      <c r="E258" s="13" t="s">
        <v>264</v>
      </c>
      <c r="G258" s="13" t="s">
        <v>1568</v>
      </c>
      <c r="H258" s="13" t="s">
        <v>1573</v>
      </c>
      <c r="I258" s="13" t="s">
        <v>344</v>
      </c>
      <c r="J258" s="13" t="s">
        <v>99</v>
      </c>
      <c r="K258" s="13" t="s">
        <v>140</v>
      </c>
      <c r="L258" s="13" t="s">
        <v>267</v>
      </c>
      <c r="M258" s="15" t="str">
        <f t="shared" si="91"/>
        <v>11:44.28</v>
      </c>
      <c r="N258" s="15" t="str">
        <f t="shared" si="100"/>
        <v>11:44.28</v>
      </c>
      <c r="O258" s="15" t="str">
        <f t="shared" si="93"/>
        <v>11:44.28</v>
      </c>
      <c r="P258" s="15" t="str">
        <f t="shared" si="94"/>
        <v>11:44.28</v>
      </c>
      <c r="R258" s="15">
        <f t="shared" si="95"/>
        <v>0.008152988888888888</v>
      </c>
      <c r="S258" s="15">
        <f t="shared" si="101"/>
        <v>0.00820060152870111</v>
      </c>
      <c r="T258" s="15" t="str">
        <f t="shared" si="97"/>
        <v>11:48.53</v>
      </c>
      <c r="U258" s="15" t="str">
        <f t="shared" si="98"/>
        <v>11:48.53</v>
      </c>
      <c r="V258" s="13" t="s">
        <v>267</v>
      </c>
    </row>
    <row r="259" spans="3:22" ht="12.75">
      <c r="C259" s="13" t="s">
        <v>1536</v>
      </c>
      <c r="D259" s="13" t="str">
        <f t="shared" si="99"/>
        <v> 11:46.52</v>
      </c>
      <c r="E259" s="13" t="s">
        <v>264</v>
      </c>
      <c r="G259" s="13" t="s">
        <v>1068</v>
      </c>
      <c r="I259" s="13" t="s">
        <v>440</v>
      </c>
      <c r="J259" s="13" t="s">
        <v>1495</v>
      </c>
      <c r="K259" s="13" t="s">
        <v>1069</v>
      </c>
      <c r="L259" s="13" t="s">
        <v>267</v>
      </c>
      <c r="M259" s="15" t="str">
        <f>IF(E259="F",K259,K259+0.0000016)</f>
        <v>11:46.52</v>
      </c>
      <c r="N259" s="15" t="str">
        <f t="shared" si="100"/>
        <v>11:46.52</v>
      </c>
      <c r="O259" s="15" t="str">
        <f t="shared" si="93"/>
        <v>11:46.52</v>
      </c>
      <c r="P259" s="15" t="str">
        <f>IF(E259="F",O259,O259&amp;" f")</f>
        <v>11:46.52</v>
      </c>
      <c r="R259" s="15">
        <f>IF(E259="F",K259+0.0000016)</f>
        <v>0.008178914814814815</v>
      </c>
      <c r="S259" s="15">
        <f t="shared" si="101"/>
        <v>0.008226678859441852</v>
      </c>
      <c r="T259" s="15" t="str">
        <f t="shared" si="97"/>
        <v>11:50.79</v>
      </c>
      <c r="U259" s="15" t="str">
        <f>IF(E259="F",T259,T259&amp;" f")</f>
        <v>11:50.79</v>
      </c>
      <c r="V259" s="13" t="s">
        <v>267</v>
      </c>
    </row>
    <row r="260" spans="3:22" ht="12.75">
      <c r="C260" s="13" t="s">
        <v>1537</v>
      </c>
      <c r="D260" s="13" t="str">
        <f t="shared" si="99"/>
        <v> 11:48.28</v>
      </c>
      <c r="E260" s="13" t="s">
        <v>264</v>
      </c>
      <c r="G260" s="13" t="s">
        <v>141</v>
      </c>
      <c r="H260" s="13" t="s">
        <v>541</v>
      </c>
      <c r="I260" s="13" t="s">
        <v>325</v>
      </c>
      <c r="J260" s="13" t="s">
        <v>86</v>
      </c>
      <c r="K260" s="13" t="s">
        <v>142</v>
      </c>
      <c r="L260" s="13" t="s">
        <v>267</v>
      </c>
      <c r="M260" s="15" t="str">
        <f>IF(E260="F",K260,K260+0.0000016)</f>
        <v>11:48.28</v>
      </c>
      <c r="N260" s="15" t="str">
        <f t="shared" si="100"/>
        <v>11:48.28</v>
      </c>
      <c r="O260" s="15" t="str">
        <f t="shared" si="93"/>
        <v>11:48.28</v>
      </c>
      <c r="P260" s="15" t="str">
        <f>IF(E260="F",O260,O260&amp;" f")</f>
        <v>11:48.28</v>
      </c>
      <c r="R260" s="15">
        <f>IF(E260="F",K260+0.0000016)</f>
        <v>0.008199285185185184</v>
      </c>
      <c r="S260" s="15">
        <f t="shared" si="101"/>
        <v>0.008247168190738147</v>
      </c>
      <c r="T260" s="15" t="str">
        <f t="shared" si="97"/>
        <v>11:52.56</v>
      </c>
      <c r="U260" s="15" t="str">
        <f>IF(E260="F",T260,T260&amp;" f")</f>
        <v>11:52.56</v>
      </c>
      <c r="V260" s="13" t="s">
        <v>267</v>
      </c>
    </row>
    <row r="261" spans="3:22" ht="12.75">
      <c r="C261" s="13" t="s">
        <v>1552</v>
      </c>
      <c r="D261" s="13" t="str">
        <f t="shared" si="99"/>
        <v> 11:48.86</v>
      </c>
      <c r="E261" s="13" t="s">
        <v>264</v>
      </c>
      <c r="G261" s="13" t="s">
        <v>1592</v>
      </c>
      <c r="H261" s="13" t="s">
        <v>542</v>
      </c>
      <c r="I261" s="13" t="s">
        <v>392</v>
      </c>
      <c r="J261" s="13" t="s">
        <v>1571</v>
      </c>
      <c r="K261" s="13" t="s">
        <v>1642</v>
      </c>
      <c r="L261" s="13" t="s">
        <v>267</v>
      </c>
      <c r="M261" s="15" t="str">
        <f t="shared" si="91"/>
        <v>11:48.86</v>
      </c>
      <c r="N261" s="15" t="str">
        <f t="shared" si="100"/>
        <v>11:48.86</v>
      </c>
      <c r="O261" s="15" t="str">
        <f t="shared" si="93"/>
        <v>11:48.86</v>
      </c>
      <c r="P261" s="15" t="str">
        <f t="shared" si="94"/>
        <v>11:48.86</v>
      </c>
      <c r="R261" s="15">
        <f t="shared" si="95"/>
        <v>0.008205998148148147</v>
      </c>
      <c r="S261" s="15">
        <f t="shared" si="101"/>
        <v>0.008253920356733517</v>
      </c>
      <c r="T261" s="15" t="str">
        <f t="shared" si="97"/>
        <v>11:53.14</v>
      </c>
      <c r="U261" s="15" t="str">
        <f t="shared" si="98"/>
        <v>11:53.14</v>
      </c>
      <c r="V261" s="13" t="s">
        <v>267</v>
      </c>
    </row>
    <row r="263" spans="1:22" ht="12.75">
      <c r="A263" s="13" t="s">
        <v>507</v>
      </c>
      <c r="B263" s="14">
        <v>10</v>
      </c>
      <c r="C263" s="13" t="s">
        <v>533</v>
      </c>
      <c r="D263" s="13" t="str">
        <f>IF(V263="Y",IF(L263="Y"," "&amp;U263,"-"&amp;U263),IF(L263="M"," "&amp;P263,"-"&amp;P263))</f>
        <v> 03:54.85</v>
      </c>
      <c r="E263" s="13" t="s">
        <v>264</v>
      </c>
      <c r="G263" s="13" t="s">
        <v>398</v>
      </c>
      <c r="I263" s="13" t="s">
        <v>398</v>
      </c>
      <c r="J263" s="13" t="s">
        <v>1782</v>
      </c>
      <c r="K263" s="13" t="s">
        <v>1417</v>
      </c>
      <c r="L263" s="13" t="s">
        <v>267</v>
      </c>
      <c r="M263" s="15" t="str">
        <f aca="true" t="shared" si="102" ref="M263:M287">IF(E263="F",K263,K263+0.0000016)</f>
        <v>03:54.85</v>
      </c>
      <c r="N263" s="15" t="str">
        <f>IF(L263="Y",M263*0.9942,M263)</f>
        <v>03:54.85</v>
      </c>
      <c r="O263" s="15" t="str">
        <f>+TEXT(N263,"mm:ss.00")</f>
        <v>03:54.85</v>
      </c>
      <c r="P263" s="15" t="str">
        <f aca="true" t="shared" si="103" ref="P263:P287">IF(E263="F",O263,O263&amp;" f")</f>
        <v>03:54.85</v>
      </c>
      <c r="R263" s="15">
        <f aca="true" t="shared" si="104" ref="R263:R287">IF(E263="F",K263+0.0000016)</f>
        <v>0.0027197712962962963</v>
      </c>
      <c r="S263" s="15">
        <f aca="true" t="shared" si="105" ref="S263:S287">IF(L263="M",R263*1.0058399,R263)</f>
        <v>0.002735654488689537</v>
      </c>
      <c r="T263" s="15" t="str">
        <f>+TEXT(S263,"mm:ss.00")</f>
        <v>03:56.36</v>
      </c>
      <c r="U263" s="15" t="str">
        <f aca="true" t="shared" si="106" ref="U263:U287">IF(E263="F",T263,T263&amp;" f")</f>
        <v>03:56.36</v>
      </c>
      <c r="V263" s="13" t="s">
        <v>267</v>
      </c>
    </row>
    <row r="264" spans="2:22" ht="12.75">
      <c r="B264" s="14">
        <v>8</v>
      </c>
      <c r="C264" s="13" t="s">
        <v>534</v>
      </c>
      <c r="D264" s="13" t="str">
        <f aca="true" t="shared" si="107" ref="D264:D269">IF(V264="Y",IF(L264="Y"," "&amp;U264,"-"&amp;U264),IF(L264="M"," "&amp;P264,"-"&amp;P264))</f>
        <v> 03:56.14</v>
      </c>
      <c r="E264" s="13" t="s">
        <v>264</v>
      </c>
      <c r="G264" s="13" t="s">
        <v>399</v>
      </c>
      <c r="I264" s="13" t="s">
        <v>399</v>
      </c>
      <c r="J264" s="13" t="s">
        <v>1784</v>
      </c>
      <c r="K264" s="13" t="s">
        <v>1418</v>
      </c>
      <c r="L264" s="13" t="s">
        <v>267</v>
      </c>
      <c r="M264" s="15" t="str">
        <f t="shared" si="102"/>
        <v>03:56.14</v>
      </c>
      <c r="N264" s="15" t="str">
        <f aca="true" t="shared" si="108" ref="N264:N269">IF(L264="Y",M264*0.9942,M264)</f>
        <v>03:56.14</v>
      </c>
      <c r="O264" s="15" t="str">
        <f aca="true" t="shared" si="109" ref="O264:O287">+TEXT(N264,"mm:ss.00")</f>
        <v>03:56.14</v>
      </c>
      <c r="P264" s="15" t="str">
        <f t="shared" si="103"/>
        <v>03:56.14</v>
      </c>
      <c r="R264" s="15">
        <f t="shared" si="104"/>
        <v>0.0027347018518518516</v>
      </c>
      <c r="S264" s="15">
        <f t="shared" si="105"/>
        <v>0.0027506722371964812</v>
      </c>
      <c r="T264" s="15" t="str">
        <f aca="true" t="shared" si="110" ref="T264:T287">+TEXT(S264,"mm:ss.00")</f>
        <v>03:57.66</v>
      </c>
      <c r="U264" s="15" t="str">
        <f t="shared" si="106"/>
        <v>03:57.66</v>
      </c>
      <c r="V264" s="13" t="s">
        <v>267</v>
      </c>
    </row>
    <row r="265" spans="2:22" ht="12.75">
      <c r="B265" s="14">
        <v>6</v>
      </c>
      <c r="C265" s="13" t="s">
        <v>535</v>
      </c>
      <c r="D265" s="13" t="str">
        <f t="shared" si="107"/>
        <v> 03:56.50</v>
      </c>
      <c r="E265" s="13" t="s">
        <v>264</v>
      </c>
      <c r="G265" s="13" t="s">
        <v>325</v>
      </c>
      <c r="I265" s="13" t="s">
        <v>325</v>
      </c>
      <c r="J265" s="13" t="s">
        <v>1786</v>
      </c>
      <c r="K265" s="13" t="s">
        <v>1419</v>
      </c>
      <c r="L265" s="13" t="s">
        <v>267</v>
      </c>
      <c r="M265" s="15" t="str">
        <f t="shared" si="102"/>
        <v>03:56.50</v>
      </c>
      <c r="N265" s="15" t="str">
        <f t="shared" si="108"/>
        <v>03:56.50</v>
      </c>
      <c r="O265" s="15" t="str">
        <f t="shared" si="109"/>
        <v>03:56.50</v>
      </c>
      <c r="P265" s="15" t="str">
        <f t="shared" si="103"/>
        <v>03:56.50</v>
      </c>
      <c r="R265" s="15">
        <f t="shared" si="104"/>
        <v>0.0027388685185185187</v>
      </c>
      <c r="S265" s="15">
        <f t="shared" si="105"/>
        <v>0.002754863236779815</v>
      </c>
      <c r="T265" s="15" t="str">
        <f t="shared" si="110"/>
        <v>03:58.02</v>
      </c>
      <c r="U265" s="15" t="str">
        <f t="shared" si="106"/>
        <v>03:58.02</v>
      </c>
      <c r="V265" s="13" t="s">
        <v>267</v>
      </c>
    </row>
    <row r="266" spans="2:22" ht="12.75">
      <c r="B266" s="14">
        <v>4</v>
      </c>
      <c r="C266" s="13" t="s">
        <v>536</v>
      </c>
      <c r="D266" s="13" t="str">
        <f>IF(V266="Y",IF(L266="Y"," "&amp;U266,"-"&amp;U266),IF(L266="M"," "&amp;P266,"-"&amp;P266))</f>
        <v> 03:56.76</v>
      </c>
      <c r="E266" s="13" t="s">
        <v>264</v>
      </c>
      <c r="G266" s="13" t="s">
        <v>346</v>
      </c>
      <c r="I266" s="13" t="s">
        <v>346</v>
      </c>
      <c r="J266" s="13" t="s">
        <v>1788</v>
      </c>
      <c r="K266" s="13" t="s">
        <v>1420</v>
      </c>
      <c r="L266" s="13" t="s">
        <v>267</v>
      </c>
      <c r="M266" s="15" t="str">
        <f t="shared" si="102"/>
        <v>03:56.76</v>
      </c>
      <c r="N266" s="15" t="str">
        <f>IF(L266="Y",M266*0.9942,M266)</f>
        <v>03:56.76</v>
      </c>
      <c r="O266" s="15" t="str">
        <f t="shared" si="109"/>
        <v>03:56.76</v>
      </c>
      <c r="P266" s="15" t="str">
        <f t="shared" si="103"/>
        <v>03:56.76</v>
      </c>
      <c r="R266" s="15">
        <f t="shared" si="104"/>
        <v>0.0027418777777777777</v>
      </c>
      <c r="S266" s="15">
        <f t="shared" si="105"/>
        <v>0.0027578900698122222</v>
      </c>
      <c r="T266" s="15" t="str">
        <f t="shared" si="110"/>
        <v>03:58.28</v>
      </c>
      <c r="U266" s="15" t="str">
        <f t="shared" si="106"/>
        <v>03:58.28</v>
      </c>
      <c r="V266" s="13" t="s">
        <v>267</v>
      </c>
    </row>
    <row r="267" spans="2:22" ht="12.75">
      <c r="B267" s="14">
        <v>2</v>
      </c>
      <c r="C267" s="13" t="s">
        <v>537</v>
      </c>
      <c r="D267" s="13" t="str">
        <f t="shared" si="107"/>
        <v> 04:00.17</v>
      </c>
      <c r="E267" s="13" t="s">
        <v>264</v>
      </c>
      <c r="G267" s="13" t="s">
        <v>265</v>
      </c>
      <c r="I267" s="13" t="s">
        <v>265</v>
      </c>
      <c r="J267" s="13" t="s">
        <v>1790</v>
      </c>
      <c r="K267" s="13" t="s">
        <v>1421</v>
      </c>
      <c r="L267" s="13" t="s">
        <v>267</v>
      </c>
      <c r="M267" s="15" t="str">
        <f t="shared" si="102"/>
        <v>04:00.17</v>
      </c>
      <c r="N267" s="15" t="str">
        <f t="shared" si="108"/>
        <v>04:00.17</v>
      </c>
      <c r="O267" s="15" t="str">
        <f t="shared" si="109"/>
        <v>04:00.17</v>
      </c>
      <c r="P267" s="15" t="str">
        <f t="shared" si="103"/>
        <v>04:00.17</v>
      </c>
      <c r="R267" s="15">
        <f t="shared" si="104"/>
        <v>0.0027813453703703704</v>
      </c>
      <c r="S267" s="15">
        <f t="shared" si="105"/>
        <v>0.0027975881491987963</v>
      </c>
      <c r="T267" s="15" t="str">
        <f t="shared" si="110"/>
        <v>04:01.71</v>
      </c>
      <c r="U267" s="15" t="str">
        <f t="shared" si="106"/>
        <v>04:01.71</v>
      </c>
      <c r="V267" s="13" t="s">
        <v>267</v>
      </c>
    </row>
    <row r="268" spans="2:22" ht="12.75">
      <c r="B268" s="14">
        <v>1</v>
      </c>
      <c r="C268" s="13" t="s">
        <v>538</v>
      </c>
      <c r="D268" s="13" t="str">
        <f t="shared" si="107"/>
        <v> 04:02.85</v>
      </c>
      <c r="E268" s="13" t="s">
        <v>264</v>
      </c>
      <c r="G268" s="13" t="s">
        <v>334</v>
      </c>
      <c r="I268" s="13" t="s">
        <v>334</v>
      </c>
      <c r="J268" s="13" t="s">
        <v>2208</v>
      </c>
      <c r="K268" s="13" t="s">
        <v>52</v>
      </c>
      <c r="L268" s="13" t="s">
        <v>267</v>
      </c>
      <c r="M268" s="15" t="str">
        <f>IF(E268="F",K268,K268+0.0000016)</f>
        <v>04:02.85</v>
      </c>
      <c r="N268" s="15" t="str">
        <f t="shared" si="108"/>
        <v>04:02.85</v>
      </c>
      <c r="O268" s="15" t="str">
        <f t="shared" si="109"/>
        <v>04:02.85</v>
      </c>
      <c r="P268" s="15" t="str">
        <f>IF(E268="F",O268,O268&amp;" f")</f>
        <v>04:02.85</v>
      </c>
      <c r="R268" s="15">
        <f>IF(E268="F",K268+0.0000016)</f>
        <v>0.002812363888888889</v>
      </c>
      <c r="S268" s="15">
        <f>IF(L268="M",R268*1.0058399,R268)</f>
        <v>0.0028287878127636113</v>
      </c>
      <c r="T268" s="15" t="str">
        <f t="shared" si="110"/>
        <v>04:04.41</v>
      </c>
      <c r="U268" s="15" t="str">
        <f>IF(E268="F",T268,T268&amp;" f")</f>
        <v>04:04.41</v>
      </c>
      <c r="V268" s="13" t="s">
        <v>267</v>
      </c>
    </row>
    <row r="269" spans="3:22" ht="12.75">
      <c r="C269" s="13" t="s">
        <v>539</v>
      </c>
      <c r="D269" s="13" t="str">
        <f t="shared" si="107"/>
        <v> 04:06.10</v>
      </c>
      <c r="E269" s="13" t="s">
        <v>264</v>
      </c>
      <c r="G269" s="13" t="s">
        <v>344</v>
      </c>
      <c r="I269" s="13" t="s">
        <v>344</v>
      </c>
      <c r="J269" s="13" t="s">
        <v>1796</v>
      </c>
      <c r="K269" s="13" t="s">
        <v>1422</v>
      </c>
      <c r="L269" s="13" t="s">
        <v>267</v>
      </c>
      <c r="M269" s="15" t="str">
        <f t="shared" si="102"/>
        <v>04:06.10</v>
      </c>
      <c r="N269" s="15" t="str">
        <f t="shared" si="108"/>
        <v>04:06.10</v>
      </c>
      <c r="O269" s="15" t="str">
        <f t="shared" si="109"/>
        <v>04:06.10</v>
      </c>
      <c r="P269" s="15" t="str">
        <f t="shared" si="103"/>
        <v>04:06.10</v>
      </c>
      <c r="R269" s="15">
        <f t="shared" si="104"/>
        <v>0.0028499796296296296</v>
      </c>
      <c r="S269" s="15">
        <f t="shared" si="105"/>
        <v>0.0028666232256687038</v>
      </c>
      <c r="T269" s="15" t="str">
        <f t="shared" si="110"/>
        <v>04:07.68</v>
      </c>
      <c r="U269" s="15" t="str">
        <f t="shared" si="106"/>
        <v>04:07.68</v>
      </c>
      <c r="V269" s="13" t="s">
        <v>267</v>
      </c>
    </row>
    <row r="270" spans="3:22" ht="12.75">
      <c r="C270" s="13" t="s">
        <v>540</v>
      </c>
      <c r="D270" s="13" t="str">
        <f aca="true" t="shared" si="111" ref="D270:D287">IF(V270="Y",IF(L270="Y"," "&amp;U270,"-"&amp;U270),IF(L270="M"," "&amp;P270,"-"&amp;P270))</f>
        <v> 04:07.34</v>
      </c>
      <c r="E270" s="13" t="s">
        <v>264</v>
      </c>
      <c r="G270" s="13" t="s">
        <v>368</v>
      </c>
      <c r="I270" s="13" t="s">
        <v>368</v>
      </c>
      <c r="J270" s="13" t="s">
        <v>2232</v>
      </c>
      <c r="K270" s="13" t="s">
        <v>53</v>
      </c>
      <c r="L270" s="13" t="s">
        <v>267</v>
      </c>
      <c r="M270" s="15" t="str">
        <f>IF(E270="F",K270,K270+0.0000016)</f>
        <v>04:07.34</v>
      </c>
      <c r="N270" s="15" t="str">
        <f aca="true" t="shared" si="112" ref="N270:N287">IF(L270="Y",M270*0.9942,M270)</f>
        <v>04:07.34</v>
      </c>
      <c r="O270" s="15" t="str">
        <f t="shared" si="109"/>
        <v>04:07.34</v>
      </c>
      <c r="P270" s="15" t="str">
        <f>IF(E270="F",O270,O270&amp;" f")</f>
        <v>04:07.34</v>
      </c>
      <c r="R270" s="15">
        <f>IF(E270="F",K270+0.0000016)</f>
        <v>0.0028643314814814818</v>
      </c>
      <c r="S270" s="15">
        <f>IF(L270="M",R270*1.0058399,R270)</f>
        <v>0.0028810588909001854</v>
      </c>
      <c r="T270" s="15" t="str">
        <f t="shared" si="110"/>
        <v>04:08.92</v>
      </c>
      <c r="U270" s="15" t="str">
        <f>IF(E270="F",T270,T270&amp;" f")</f>
        <v>04:08.92</v>
      </c>
      <c r="V270" s="13" t="s">
        <v>267</v>
      </c>
    </row>
    <row r="271" spans="3:22" ht="12.75">
      <c r="C271" s="13" t="s">
        <v>541</v>
      </c>
      <c r="D271" s="13" t="str">
        <f t="shared" si="111"/>
        <v> 04:07.38</v>
      </c>
      <c r="E271" s="13" t="s">
        <v>264</v>
      </c>
      <c r="G271" s="13" t="s">
        <v>337</v>
      </c>
      <c r="I271" s="13" t="s">
        <v>337</v>
      </c>
      <c r="J271" s="13" t="s">
        <v>1678</v>
      </c>
      <c r="K271" s="13" t="s">
        <v>1479</v>
      </c>
      <c r="L271" s="13" t="s">
        <v>267</v>
      </c>
      <c r="M271" s="15" t="str">
        <f t="shared" si="102"/>
        <v>04:07.38</v>
      </c>
      <c r="N271" s="15" t="str">
        <f t="shared" si="112"/>
        <v>04:07.38</v>
      </c>
      <c r="O271" s="15" t="str">
        <f t="shared" si="109"/>
        <v>04:07.38</v>
      </c>
      <c r="P271" s="15" t="str">
        <f t="shared" si="103"/>
        <v>04:07.38</v>
      </c>
      <c r="R271" s="15">
        <f t="shared" si="104"/>
        <v>0.0028647944444444447</v>
      </c>
      <c r="S271" s="15">
        <f t="shared" si="105"/>
        <v>0.0028815245575205557</v>
      </c>
      <c r="T271" s="15" t="str">
        <f t="shared" si="110"/>
        <v>04:08.96</v>
      </c>
      <c r="U271" s="15" t="str">
        <f t="shared" si="106"/>
        <v>04:08.96</v>
      </c>
      <c r="V271" s="13" t="s">
        <v>267</v>
      </c>
    </row>
    <row r="272" spans="3:22" ht="12.75">
      <c r="C272" s="13" t="s">
        <v>542</v>
      </c>
      <c r="D272" s="13" t="str">
        <f t="shared" si="111"/>
        <v> 04:07.74</v>
      </c>
      <c r="E272" s="13" t="s">
        <v>264</v>
      </c>
      <c r="G272" s="13" t="s">
        <v>332</v>
      </c>
      <c r="I272" s="13" t="s">
        <v>332</v>
      </c>
      <c r="J272" s="13" t="s">
        <v>2191</v>
      </c>
      <c r="K272" s="13" t="s">
        <v>144</v>
      </c>
      <c r="L272" s="13" t="s">
        <v>267</v>
      </c>
      <c r="M272" s="15" t="str">
        <f t="shared" si="102"/>
        <v>04:07.74</v>
      </c>
      <c r="N272" s="15" t="str">
        <f t="shared" si="112"/>
        <v>04:07.74</v>
      </c>
      <c r="O272" s="15" t="str">
        <f t="shared" si="109"/>
        <v>04:07.74</v>
      </c>
      <c r="P272" s="15" t="str">
        <f t="shared" si="103"/>
        <v>04:07.74</v>
      </c>
      <c r="R272" s="15">
        <f t="shared" si="104"/>
        <v>0.002868961111111111</v>
      </c>
      <c r="S272" s="15">
        <f t="shared" si="105"/>
        <v>0.0028857155571038887</v>
      </c>
      <c r="T272" s="15" t="str">
        <f t="shared" si="110"/>
        <v>04:09.33</v>
      </c>
      <c r="U272" s="15" t="str">
        <f t="shared" si="106"/>
        <v>04:09.33</v>
      </c>
      <c r="V272" s="13" t="s">
        <v>267</v>
      </c>
    </row>
    <row r="273" spans="3:22" ht="12.75">
      <c r="C273" s="13" t="s">
        <v>543</v>
      </c>
      <c r="D273" s="13" t="str">
        <f t="shared" si="111"/>
        <v> 04:08.81</v>
      </c>
      <c r="E273" s="13" t="s">
        <v>264</v>
      </c>
      <c r="G273" s="13" t="s">
        <v>357</v>
      </c>
      <c r="I273" s="13" t="s">
        <v>357</v>
      </c>
      <c r="J273" s="13" t="s">
        <v>1483</v>
      </c>
      <c r="K273" s="13" t="s">
        <v>1514</v>
      </c>
      <c r="L273" s="13" t="s">
        <v>267</v>
      </c>
      <c r="M273" s="15" t="str">
        <f t="shared" si="102"/>
        <v>04:08.81</v>
      </c>
      <c r="N273" s="15" t="str">
        <f t="shared" si="112"/>
        <v>04:08.81</v>
      </c>
      <c r="O273" s="15" t="str">
        <f t="shared" si="109"/>
        <v>04:08.81</v>
      </c>
      <c r="P273" s="15" t="str">
        <f t="shared" si="103"/>
        <v>04:08.81</v>
      </c>
      <c r="R273" s="15">
        <f t="shared" si="104"/>
        <v>0.0028813453703703707</v>
      </c>
      <c r="S273" s="15">
        <f>IF(L273="M",R273*1.0058399,R273)</f>
        <v>0.0028981721391987967</v>
      </c>
      <c r="T273" s="15" t="str">
        <f t="shared" si="110"/>
        <v>04:10.40</v>
      </c>
      <c r="U273" s="15" t="str">
        <f t="shared" si="106"/>
        <v>04:10.40</v>
      </c>
      <c r="V273" s="13" t="s">
        <v>267</v>
      </c>
    </row>
    <row r="274" spans="3:22" ht="12.75">
      <c r="C274" s="13" t="s">
        <v>275</v>
      </c>
      <c r="D274" s="13" t="str">
        <f t="shared" si="111"/>
        <v> 04:09.20</v>
      </c>
      <c r="E274" s="13" t="s">
        <v>264</v>
      </c>
      <c r="G274" s="13" t="s">
        <v>384</v>
      </c>
      <c r="I274" s="13" t="s">
        <v>384</v>
      </c>
      <c r="J274" s="13" t="s">
        <v>50</v>
      </c>
      <c r="K274" s="13" t="s">
        <v>55</v>
      </c>
      <c r="L274" s="13" t="s">
        <v>267</v>
      </c>
      <c r="M274" s="15" t="str">
        <f t="shared" si="102"/>
        <v>04:09.20</v>
      </c>
      <c r="N274" s="15" t="str">
        <f t="shared" si="112"/>
        <v>04:09.20</v>
      </c>
      <c r="O274" s="15" t="str">
        <f t="shared" si="109"/>
        <v>04:09.20</v>
      </c>
      <c r="P274" s="15" t="str">
        <f t="shared" si="103"/>
        <v>04:09.20</v>
      </c>
      <c r="R274" s="15">
        <f t="shared" si="104"/>
        <v>0.0028858592592592596</v>
      </c>
      <c r="S274" s="15">
        <f>IF(L274="M",R274*1.0058399,R274)</f>
        <v>0.002902712388747408</v>
      </c>
      <c r="T274" s="15" t="str">
        <f t="shared" si="110"/>
        <v>04:10.79</v>
      </c>
      <c r="U274" s="15" t="str">
        <f t="shared" si="106"/>
        <v>04:10.79</v>
      </c>
      <c r="V274" s="13" t="s">
        <v>267</v>
      </c>
    </row>
    <row r="275" spans="3:22" ht="12.75">
      <c r="C275" s="13" t="s">
        <v>544</v>
      </c>
      <c r="D275" s="13" t="str">
        <f t="shared" si="111"/>
        <v> 04:09.81</v>
      </c>
      <c r="E275" s="13" t="s">
        <v>264</v>
      </c>
      <c r="G275" s="13" t="s">
        <v>429</v>
      </c>
      <c r="I275" s="13" t="s">
        <v>429</v>
      </c>
      <c r="J275" s="13" t="s">
        <v>2253</v>
      </c>
      <c r="K275" s="13" t="s">
        <v>57</v>
      </c>
      <c r="L275" s="13" t="s">
        <v>267</v>
      </c>
      <c r="M275" s="15" t="str">
        <f t="shared" si="102"/>
        <v>04:09.81</v>
      </c>
      <c r="N275" s="15" t="str">
        <f t="shared" si="112"/>
        <v>04:09.81</v>
      </c>
      <c r="O275" s="15" t="str">
        <f t="shared" si="109"/>
        <v>04:09.81</v>
      </c>
      <c r="P275" s="15" t="str">
        <f t="shared" si="103"/>
        <v>04:09.81</v>
      </c>
      <c r="R275" s="15">
        <f t="shared" si="104"/>
        <v>0.0028929194444444447</v>
      </c>
      <c r="S275" s="15">
        <f t="shared" si="105"/>
        <v>0.0029098138047080556</v>
      </c>
      <c r="T275" s="15" t="str">
        <f t="shared" si="110"/>
        <v>04:11.41</v>
      </c>
      <c r="U275" s="15" t="str">
        <f t="shared" si="106"/>
        <v>04:11.41</v>
      </c>
      <c r="V275" s="13" t="s">
        <v>267</v>
      </c>
    </row>
    <row r="276" spans="3:22" ht="12.75">
      <c r="C276" s="13" t="s">
        <v>545</v>
      </c>
      <c r="D276" s="13" t="str">
        <f t="shared" si="111"/>
        <v> 04:09.83</v>
      </c>
      <c r="E276" s="13" t="s">
        <v>264</v>
      </c>
      <c r="G276" s="13" t="s">
        <v>409</v>
      </c>
      <c r="I276" s="13" t="s">
        <v>409</v>
      </c>
      <c r="J276" s="13" t="s">
        <v>2257</v>
      </c>
      <c r="K276" s="13" t="s">
        <v>54</v>
      </c>
      <c r="L276" s="13" t="s">
        <v>267</v>
      </c>
      <c r="M276" s="15" t="str">
        <f t="shared" si="102"/>
        <v>04:09.83</v>
      </c>
      <c r="N276" s="15" t="str">
        <f t="shared" si="112"/>
        <v>04:09.83</v>
      </c>
      <c r="O276" s="15" t="str">
        <f t="shared" si="109"/>
        <v>04:09.83</v>
      </c>
      <c r="P276" s="15" t="str">
        <f t="shared" si="103"/>
        <v>04:09.83</v>
      </c>
      <c r="R276" s="15">
        <f t="shared" si="104"/>
        <v>0.0028931509259259264</v>
      </c>
      <c r="S276" s="15">
        <f t="shared" si="105"/>
        <v>0.002910046638018241</v>
      </c>
      <c r="T276" s="15" t="str">
        <f t="shared" si="110"/>
        <v>04:11.43</v>
      </c>
      <c r="U276" s="15" t="str">
        <f t="shared" si="106"/>
        <v>04:11.43</v>
      </c>
      <c r="V276" s="13" t="s">
        <v>267</v>
      </c>
    </row>
    <row r="277" spans="3:22" ht="12.75">
      <c r="C277" s="13" t="s">
        <v>546</v>
      </c>
      <c r="D277" s="13" t="str">
        <f t="shared" si="111"/>
        <v> 04:11.87</v>
      </c>
      <c r="E277" s="13" t="s">
        <v>264</v>
      </c>
      <c r="G277" s="13" t="s">
        <v>331</v>
      </c>
      <c r="I277" s="13" t="s">
        <v>331</v>
      </c>
      <c r="J277" s="13" t="s">
        <v>206</v>
      </c>
      <c r="K277" s="13" t="s">
        <v>240</v>
      </c>
      <c r="L277" s="13" t="s">
        <v>267</v>
      </c>
      <c r="M277" s="15" t="str">
        <f t="shared" si="102"/>
        <v>04:11.87</v>
      </c>
      <c r="N277" s="15" t="str">
        <f t="shared" si="112"/>
        <v>04:11.87</v>
      </c>
      <c r="O277" s="15" t="str">
        <f t="shared" si="109"/>
        <v>04:11.87</v>
      </c>
      <c r="P277" s="15" t="str">
        <f t="shared" si="103"/>
        <v>04:11.87</v>
      </c>
      <c r="R277" s="15">
        <f t="shared" si="104"/>
        <v>0.0029167620370370373</v>
      </c>
      <c r="S277" s="15">
        <f t="shared" si="105"/>
        <v>0.00293379563565713</v>
      </c>
      <c r="T277" s="15" t="str">
        <f t="shared" si="110"/>
        <v>04:13.48</v>
      </c>
      <c r="U277" s="15" t="str">
        <f t="shared" si="106"/>
        <v>04:13.48</v>
      </c>
      <c r="V277" s="13" t="s">
        <v>267</v>
      </c>
    </row>
    <row r="278" spans="3:22" ht="12.75">
      <c r="C278" s="13" t="s">
        <v>547</v>
      </c>
      <c r="D278" s="13" t="str">
        <f t="shared" si="111"/>
        <v> 04:12.05</v>
      </c>
      <c r="E278" s="13" t="s">
        <v>264</v>
      </c>
      <c r="G278" s="13" t="s">
        <v>355</v>
      </c>
      <c r="I278" s="13" t="s">
        <v>355</v>
      </c>
      <c r="J278" s="13" t="s">
        <v>60</v>
      </c>
      <c r="K278" s="13" t="s">
        <v>59</v>
      </c>
      <c r="L278" s="13" t="s">
        <v>267</v>
      </c>
      <c r="M278" s="15" t="str">
        <f>IF(E278="F",K278,K278+0.0000016)</f>
        <v>04:12.05</v>
      </c>
      <c r="N278" s="15" t="str">
        <f t="shared" si="112"/>
        <v>04:12.05</v>
      </c>
      <c r="O278" s="15" t="str">
        <f t="shared" si="109"/>
        <v>04:12.05</v>
      </c>
      <c r="P278" s="15" t="str">
        <f>IF(E278="F",O278,O278&amp;" f")</f>
        <v>04:12.05</v>
      </c>
      <c r="R278" s="15">
        <f>IF(E278="F",K278+0.0000016)</f>
        <v>0.0029188453703703704</v>
      </c>
      <c r="S278" s="15">
        <f>IF(L278="M",R278*1.0058399,R278)</f>
        <v>0.002935891135448796</v>
      </c>
      <c r="T278" s="15" t="str">
        <f t="shared" si="110"/>
        <v>04:13.66</v>
      </c>
      <c r="U278" s="15" t="str">
        <f>IF(E278="F",T278,T278&amp;" f")</f>
        <v>04:13.66</v>
      </c>
      <c r="V278" s="13" t="s">
        <v>267</v>
      </c>
    </row>
    <row r="279" spans="3:22" ht="12.75">
      <c r="C279" s="13" t="s">
        <v>548</v>
      </c>
      <c r="D279" s="13" t="str">
        <f t="shared" si="111"/>
        <v> 04:12.37</v>
      </c>
      <c r="E279" s="13" t="s">
        <v>264</v>
      </c>
      <c r="G279" s="13" t="s">
        <v>365</v>
      </c>
      <c r="I279" s="13" t="s">
        <v>365</v>
      </c>
      <c r="J279" s="13" t="s">
        <v>1688</v>
      </c>
      <c r="K279" s="13" t="s">
        <v>1480</v>
      </c>
      <c r="L279" s="13" t="s">
        <v>267</v>
      </c>
      <c r="M279" s="15" t="str">
        <f t="shared" si="102"/>
        <v>04:12.37</v>
      </c>
      <c r="N279" s="15" t="str">
        <f t="shared" si="112"/>
        <v>04:12.37</v>
      </c>
      <c r="O279" s="15" t="str">
        <f t="shared" si="109"/>
        <v>04:12.37</v>
      </c>
      <c r="P279" s="15" t="str">
        <f t="shared" si="103"/>
        <v>04:12.37</v>
      </c>
      <c r="R279" s="15">
        <f t="shared" si="104"/>
        <v>0.002922549074074074</v>
      </c>
      <c r="S279" s="15">
        <f t="shared" si="105"/>
        <v>0.0029396164684117594</v>
      </c>
      <c r="T279" s="15" t="str">
        <f t="shared" si="110"/>
        <v>04:13.98</v>
      </c>
      <c r="U279" s="15" t="str">
        <f t="shared" si="106"/>
        <v>04:13.98</v>
      </c>
      <c r="V279" s="13" t="s">
        <v>267</v>
      </c>
    </row>
    <row r="280" spans="3:22" ht="12.75">
      <c r="C280" s="13" t="s">
        <v>549</v>
      </c>
      <c r="D280" s="13" t="str">
        <f t="shared" si="111"/>
        <v> 04:13.48</v>
      </c>
      <c r="E280" s="13" t="s">
        <v>264</v>
      </c>
      <c r="G280" s="13" t="s">
        <v>367</v>
      </c>
      <c r="I280" s="13" t="s">
        <v>367</v>
      </c>
      <c r="J280" s="13" t="s">
        <v>83</v>
      </c>
      <c r="K280" s="13" t="s">
        <v>145</v>
      </c>
      <c r="L280" s="13" t="s">
        <v>267</v>
      </c>
      <c r="M280" s="15" t="str">
        <f t="shared" si="102"/>
        <v>04:13.48</v>
      </c>
      <c r="N280" s="15" t="str">
        <f t="shared" si="112"/>
        <v>04:13.48</v>
      </c>
      <c r="O280" s="15" t="str">
        <f t="shared" si="109"/>
        <v>04:13.48</v>
      </c>
      <c r="P280" s="15" t="str">
        <f t="shared" si="103"/>
        <v>04:13.48</v>
      </c>
      <c r="R280" s="15">
        <f t="shared" si="104"/>
        <v>0.002935396296296297</v>
      </c>
      <c r="S280" s="15">
        <f t="shared" si="105"/>
        <v>0.0029525387171270377</v>
      </c>
      <c r="T280" s="15" t="str">
        <f t="shared" si="110"/>
        <v>04:15.10</v>
      </c>
      <c r="U280" s="15" t="str">
        <f t="shared" si="106"/>
        <v>04:15.10</v>
      </c>
      <c r="V280" s="13" t="s">
        <v>267</v>
      </c>
    </row>
    <row r="281" spans="3:22" ht="12.75">
      <c r="C281" s="13" t="s">
        <v>550</v>
      </c>
      <c r="D281" s="13" t="str">
        <f t="shared" si="111"/>
        <v> 04:13.81</v>
      </c>
      <c r="E281" s="13" t="s">
        <v>264</v>
      </c>
      <c r="G281" s="13" t="s">
        <v>333</v>
      </c>
      <c r="I281" s="13" t="s">
        <v>333</v>
      </c>
      <c r="J281" s="13" t="s">
        <v>2</v>
      </c>
      <c r="K281" s="13" t="s">
        <v>58</v>
      </c>
      <c r="L281" s="13" t="s">
        <v>267</v>
      </c>
      <c r="M281" s="15" t="str">
        <f>IF(E281="F",K281,K281+0.0000016)</f>
        <v>04:13.81</v>
      </c>
      <c r="N281" s="15" t="str">
        <f t="shared" si="112"/>
        <v>04:13.81</v>
      </c>
      <c r="O281" s="15" t="str">
        <f t="shared" si="109"/>
        <v>04:13.81</v>
      </c>
      <c r="P281" s="15" t="str">
        <f>IF(E281="F",O281,O281&amp;" f")</f>
        <v>04:13.81</v>
      </c>
      <c r="R281" s="15">
        <f>IF(E281="F",K281+0.0000016)</f>
        <v>0.0029392157407407407</v>
      </c>
      <c r="S281" s="15">
        <f>IF(L281="M",R281*1.0058399,R281)</f>
        <v>0.0029563804667450924</v>
      </c>
      <c r="T281" s="15" t="str">
        <f t="shared" si="110"/>
        <v>04:15.43</v>
      </c>
      <c r="U281" s="15" t="str">
        <f>IF(E281="F",T281,T281&amp;" f")</f>
        <v>04:15.43</v>
      </c>
      <c r="V281" s="13" t="s">
        <v>267</v>
      </c>
    </row>
    <row r="282" spans="3:22" ht="12.75">
      <c r="C282" s="13" t="s">
        <v>551</v>
      </c>
      <c r="D282" s="13" t="str">
        <f t="shared" si="111"/>
        <v> 04:14.17</v>
      </c>
      <c r="E282" s="13" t="s">
        <v>264</v>
      </c>
      <c r="G282" s="13" t="s">
        <v>402</v>
      </c>
      <c r="I282" s="13" t="s">
        <v>402</v>
      </c>
      <c r="J282" s="13" t="s">
        <v>105</v>
      </c>
      <c r="K282" s="13" t="s">
        <v>146</v>
      </c>
      <c r="L282" s="13" t="s">
        <v>267</v>
      </c>
      <c r="M282" s="15" t="str">
        <f t="shared" si="102"/>
        <v>04:14.17</v>
      </c>
      <c r="N282" s="15" t="str">
        <f t="shared" si="112"/>
        <v>04:14.17</v>
      </c>
      <c r="O282" s="15" t="str">
        <f t="shared" si="109"/>
        <v>04:14.17</v>
      </c>
      <c r="P282" s="15" t="str">
        <f t="shared" si="103"/>
        <v>04:14.17</v>
      </c>
      <c r="R282" s="15">
        <f t="shared" si="104"/>
        <v>0.0029433824074074073</v>
      </c>
      <c r="S282" s="15">
        <f t="shared" si="105"/>
        <v>0.002960571466328426</v>
      </c>
      <c r="T282" s="15" t="str">
        <f t="shared" si="110"/>
        <v>04:15.79</v>
      </c>
      <c r="U282" s="15" t="str">
        <f t="shared" si="106"/>
        <v>04:15.79</v>
      </c>
      <c r="V282" s="13" t="s">
        <v>267</v>
      </c>
    </row>
    <row r="283" spans="3:22" ht="12.75">
      <c r="C283" s="13" t="s">
        <v>554</v>
      </c>
      <c r="D283" s="13" t="str">
        <f t="shared" si="111"/>
        <v> 04:14.90</v>
      </c>
      <c r="E283" s="13" t="s">
        <v>264</v>
      </c>
      <c r="G283" s="13" t="s">
        <v>377</v>
      </c>
      <c r="I283" s="13" t="s">
        <v>377</v>
      </c>
      <c r="J283" s="13" t="s">
        <v>2086</v>
      </c>
      <c r="K283" s="13" t="s">
        <v>2005</v>
      </c>
      <c r="L283" s="13" t="s">
        <v>267</v>
      </c>
      <c r="M283" s="15" t="str">
        <f>IF(E283="F",K283,K283+0.0000016)</f>
        <v>04:14.90</v>
      </c>
      <c r="N283" s="15" t="str">
        <f t="shared" si="112"/>
        <v>04:14.90</v>
      </c>
      <c r="O283" s="15" t="str">
        <f t="shared" si="109"/>
        <v>04:14.90</v>
      </c>
      <c r="P283" s="15" t="str">
        <f>IF(E283="F",O283,O283&amp;" f")</f>
        <v>04:14.90</v>
      </c>
      <c r="R283" s="15">
        <f>IF(E283="F",K283+0.0000016)</f>
        <v>0.0029518314814814812</v>
      </c>
      <c r="S283" s="15">
        <f>IF(L283="M",R283*1.0058399,R283)</f>
        <v>0.002969069882150185</v>
      </c>
      <c r="T283" s="15" t="str">
        <f t="shared" si="110"/>
        <v>04:16.53</v>
      </c>
      <c r="U283" s="15" t="str">
        <f>IF(E283="F",T283,T283&amp;" f")</f>
        <v>04:16.53</v>
      </c>
      <c r="V283" s="13" t="s">
        <v>267</v>
      </c>
    </row>
    <row r="284" spans="3:22" ht="12.75">
      <c r="C284" s="13" t="s">
        <v>555</v>
      </c>
      <c r="D284" s="13" t="str">
        <f t="shared" si="111"/>
        <v> 04:15.82</v>
      </c>
      <c r="E284" s="13" t="s">
        <v>264</v>
      </c>
      <c r="G284" s="13" t="s">
        <v>340</v>
      </c>
      <c r="I284" s="13" t="s">
        <v>340</v>
      </c>
      <c r="J284" s="13" t="s">
        <v>2020</v>
      </c>
      <c r="K284" s="13" t="s">
        <v>2064</v>
      </c>
      <c r="L284" s="13" t="s">
        <v>267</v>
      </c>
      <c r="M284" s="15" t="str">
        <f t="shared" si="102"/>
        <v>04:15.82</v>
      </c>
      <c r="N284" s="15" t="str">
        <f t="shared" si="112"/>
        <v>04:15.82</v>
      </c>
      <c r="O284" s="15" t="str">
        <f t="shared" si="109"/>
        <v>04:15.82</v>
      </c>
      <c r="P284" s="15" t="str">
        <f t="shared" si="103"/>
        <v>04:15.82</v>
      </c>
      <c r="R284" s="15">
        <f t="shared" si="104"/>
        <v>0.0029624796296296293</v>
      </c>
      <c r="S284" s="15">
        <f>IF(L284="M",R284*1.0058399,R284)</f>
        <v>0.0029797802144187033</v>
      </c>
      <c r="T284" s="15" t="str">
        <f t="shared" si="110"/>
        <v>04:17.45</v>
      </c>
      <c r="U284" s="15" t="str">
        <f t="shared" si="106"/>
        <v>04:17.45</v>
      </c>
      <c r="V284" s="13" t="s">
        <v>267</v>
      </c>
    </row>
    <row r="285" spans="3:22" ht="12.75">
      <c r="C285" s="13" t="s">
        <v>1536</v>
      </c>
      <c r="D285" s="13" t="str">
        <f t="shared" si="111"/>
        <v> 04:17.55</v>
      </c>
      <c r="E285" s="13" t="s">
        <v>264</v>
      </c>
      <c r="G285" s="13" t="s">
        <v>352</v>
      </c>
      <c r="I285" s="13" t="s">
        <v>352</v>
      </c>
      <c r="J285" s="13" t="s">
        <v>1682</v>
      </c>
      <c r="K285" s="13" t="s">
        <v>1481</v>
      </c>
      <c r="L285" s="13" t="s">
        <v>267</v>
      </c>
      <c r="M285" s="15" t="str">
        <f t="shared" si="102"/>
        <v>04:17.55</v>
      </c>
      <c r="N285" s="15" t="str">
        <f t="shared" si="112"/>
        <v>04:17.55</v>
      </c>
      <c r="O285" s="15" t="str">
        <f t="shared" si="109"/>
        <v>04:17.55</v>
      </c>
      <c r="P285" s="15" t="str">
        <f t="shared" si="103"/>
        <v>04:17.55</v>
      </c>
      <c r="R285" s="15">
        <f t="shared" si="104"/>
        <v>0.002982502777777778</v>
      </c>
      <c r="S285" s="15">
        <f t="shared" si="105"/>
        <v>0.0029999202957497226</v>
      </c>
      <c r="T285" s="15" t="str">
        <f t="shared" si="110"/>
        <v>04:19.19</v>
      </c>
      <c r="U285" s="15" t="str">
        <f t="shared" si="106"/>
        <v>04:19.19</v>
      </c>
      <c r="V285" s="13" t="s">
        <v>267</v>
      </c>
    </row>
    <row r="286" spans="3:22" ht="12.75">
      <c r="C286" s="13" t="s">
        <v>1537</v>
      </c>
      <c r="D286" s="13" t="str">
        <f t="shared" si="111"/>
        <v> 04:17.74</v>
      </c>
      <c r="E286" s="13" t="s">
        <v>264</v>
      </c>
      <c r="G286" s="13" t="s">
        <v>1875</v>
      </c>
      <c r="I286" s="13" t="s">
        <v>1875</v>
      </c>
      <c r="J286" s="13" t="s">
        <v>2251</v>
      </c>
      <c r="K286" s="13" t="s">
        <v>56</v>
      </c>
      <c r="L286" s="13" t="s">
        <v>267</v>
      </c>
      <c r="M286" s="15" t="str">
        <f t="shared" si="102"/>
        <v>04:17.74</v>
      </c>
      <c r="N286" s="15" t="str">
        <f t="shared" si="112"/>
        <v>04:17.74</v>
      </c>
      <c r="O286" s="15" t="str">
        <f t="shared" si="109"/>
        <v>04:17.74</v>
      </c>
      <c r="P286" s="15" t="str">
        <f t="shared" si="103"/>
        <v>04:17.74</v>
      </c>
      <c r="R286" s="15">
        <f t="shared" si="104"/>
        <v>0.002984701851851852</v>
      </c>
      <c r="S286" s="15">
        <f t="shared" si="105"/>
        <v>0.0030021322121964815</v>
      </c>
      <c r="T286" s="15" t="str">
        <f t="shared" si="110"/>
        <v>04:19.38</v>
      </c>
      <c r="U286" s="15" t="str">
        <f t="shared" si="106"/>
        <v>04:19.38</v>
      </c>
      <c r="V286" s="13" t="s">
        <v>267</v>
      </c>
    </row>
    <row r="287" spans="3:22" ht="12.75">
      <c r="C287" s="13" t="s">
        <v>1552</v>
      </c>
      <c r="D287" s="13" t="str">
        <f t="shared" si="111"/>
        <v> 04:17.82</v>
      </c>
      <c r="E287" s="13" t="s">
        <v>264</v>
      </c>
      <c r="G287" s="13" t="s">
        <v>1905</v>
      </c>
      <c r="I287" s="13" t="s">
        <v>1905</v>
      </c>
      <c r="J287" s="13" t="s">
        <v>61</v>
      </c>
      <c r="K287" s="13" t="s">
        <v>62</v>
      </c>
      <c r="L287" s="13" t="s">
        <v>267</v>
      </c>
      <c r="M287" s="15" t="str">
        <f t="shared" si="102"/>
        <v>04:17.82</v>
      </c>
      <c r="N287" s="15" t="str">
        <f t="shared" si="112"/>
        <v>04:17.82</v>
      </c>
      <c r="O287" s="15" t="str">
        <f t="shared" si="109"/>
        <v>04:17.82</v>
      </c>
      <c r="P287" s="15" t="str">
        <f t="shared" si="103"/>
        <v>04:17.82</v>
      </c>
      <c r="R287" s="15">
        <f t="shared" si="104"/>
        <v>0.0029856277777777778</v>
      </c>
      <c r="S287" s="15">
        <f t="shared" si="105"/>
        <v>0.003003063545437222</v>
      </c>
      <c r="T287" s="15" t="str">
        <f t="shared" si="110"/>
        <v>04:19.46</v>
      </c>
      <c r="U287" s="15" t="str">
        <f t="shared" si="106"/>
        <v>04:19.46</v>
      </c>
      <c r="V287" s="13" t="s">
        <v>267</v>
      </c>
    </row>
    <row r="289" spans="1:10" ht="12.75">
      <c r="A289" s="13" t="s">
        <v>508</v>
      </c>
      <c r="B289" s="14">
        <v>10</v>
      </c>
      <c r="C289" s="13" t="s">
        <v>533</v>
      </c>
      <c r="D289" s="13" t="s">
        <v>1423</v>
      </c>
      <c r="G289" s="13" t="s">
        <v>462</v>
      </c>
      <c r="H289" s="13">
        <v>11</v>
      </c>
      <c r="I289" s="13" t="s">
        <v>413</v>
      </c>
      <c r="J289" s="13" t="s">
        <v>1782</v>
      </c>
    </row>
    <row r="290" spans="2:10" ht="12.75">
      <c r="B290" s="14">
        <v>8</v>
      </c>
      <c r="C290" s="13" t="s">
        <v>534</v>
      </c>
      <c r="D290" s="13" t="s">
        <v>481</v>
      </c>
      <c r="G290" s="13" t="s">
        <v>395</v>
      </c>
      <c r="H290" s="13">
        <v>11</v>
      </c>
      <c r="I290" s="13" t="s">
        <v>341</v>
      </c>
      <c r="J290" s="13" t="s">
        <v>2184</v>
      </c>
    </row>
    <row r="291" spans="1:10" ht="12.75">
      <c r="A291" s="13" t="s">
        <v>1179</v>
      </c>
      <c r="B291" s="14">
        <v>6</v>
      </c>
      <c r="C291" s="13" t="s">
        <v>535</v>
      </c>
      <c r="D291" s="13" t="s">
        <v>481</v>
      </c>
      <c r="G291" s="13" t="s">
        <v>1191</v>
      </c>
      <c r="H291" s="13" t="s">
        <v>541</v>
      </c>
      <c r="I291" s="13" t="s">
        <v>417</v>
      </c>
      <c r="J291" s="13" t="s">
        <v>1102</v>
      </c>
    </row>
    <row r="292" spans="2:10" ht="12.75">
      <c r="B292" s="14">
        <v>4</v>
      </c>
      <c r="C292" s="13" t="s">
        <v>536</v>
      </c>
      <c r="D292" s="13" t="s">
        <v>481</v>
      </c>
      <c r="G292" s="13" t="s">
        <v>380</v>
      </c>
      <c r="H292" s="13">
        <v>10</v>
      </c>
      <c r="I292" s="13" t="s">
        <v>377</v>
      </c>
      <c r="J292" s="13" t="s">
        <v>645</v>
      </c>
    </row>
    <row r="293" spans="2:10" ht="12.75">
      <c r="B293" s="14">
        <v>2</v>
      </c>
      <c r="C293" s="13" t="s">
        <v>537</v>
      </c>
      <c r="D293" s="13" t="s">
        <v>454</v>
      </c>
      <c r="G293" s="13" t="s">
        <v>624</v>
      </c>
      <c r="H293" s="13" t="s">
        <v>541</v>
      </c>
      <c r="I293" s="13" t="s">
        <v>622</v>
      </c>
      <c r="J293" s="13" t="s">
        <v>604</v>
      </c>
    </row>
    <row r="294" spans="2:10" ht="12.75">
      <c r="B294" s="14">
        <v>1</v>
      </c>
      <c r="C294" s="13" t="s">
        <v>538</v>
      </c>
      <c r="D294" s="13" t="s">
        <v>454</v>
      </c>
      <c r="G294" s="13" t="s">
        <v>1453</v>
      </c>
      <c r="H294" s="13" t="s">
        <v>275</v>
      </c>
      <c r="I294" s="13" t="s">
        <v>357</v>
      </c>
      <c r="J294" s="13" t="s">
        <v>1703</v>
      </c>
    </row>
    <row r="295" spans="2:10" ht="12.75">
      <c r="B295" s="13"/>
      <c r="C295" s="13" t="s">
        <v>539</v>
      </c>
      <c r="D295" s="13" t="s">
        <v>454</v>
      </c>
      <c r="G295" s="13" t="s">
        <v>471</v>
      </c>
      <c r="H295" s="13">
        <v>10</v>
      </c>
      <c r="I295" s="13" t="s">
        <v>325</v>
      </c>
      <c r="J295" s="13" t="s">
        <v>1175</v>
      </c>
    </row>
    <row r="296" spans="2:10" ht="12.75">
      <c r="B296" s="13"/>
      <c r="C296" s="13" t="s">
        <v>540</v>
      </c>
      <c r="D296" s="13" t="s">
        <v>2185</v>
      </c>
      <c r="G296" s="13" t="s">
        <v>1715</v>
      </c>
      <c r="H296" s="13" t="s">
        <v>543</v>
      </c>
      <c r="I296" s="13" t="s">
        <v>325</v>
      </c>
      <c r="J296" s="13" t="s">
        <v>1687</v>
      </c>
    </row>
    <row r="297" spans="2:10" ht="12.75">
      <c r="B297" s="13"/>
      <c r="C297" s="13" t="s">
        <v>541</v>
      </c>
      <c r="D297" s="13" t="s">
        <v>1424</v>
      </c>
      <c r="G297" s="13" t="s">
        <v>465</v>
      </c>
      <c r="H297" s="13">
        <v>10</v>
      </c>
      <c r="I297" s="13" t="s">
        <v>331</v>
      </c>
      <c r="J297" s="13" t="s">
        <v>1425</v>
      </c>
    </row>
    <row r="298" spans="2:10" ht="12.75">
      <c r="B298" s="13"/>
      <c r="C298" s="13" t="s">
        <v>542</v>
      </c>
      <c r="D298" s="13" t="s">
        <v>466</v>
      </c>
      <c r="G298" s="13" t="s">
        <v>495</v>
      </c>
      <c r="H298" s="13">
        <v>12</v>
      </c>
      <c r="I298" s="13" t="s">
        <v>331</v>
      </c>
      <c r="J298" s="13" t="s">
        <v>576</v>
      </c>
    </row>
    <row r="299" spans="2:10" ht="12.75">
      <c r="B299" s="13"/>
      <c r="C299" s="13" t="s">
        <v>543</v>
      </c>
      <c r="D299" s="13" t="s">
        <v>466</v>
      </c>
      <c r="G299" s="13" t="s">
        <v>1184</v>
      </c>
      <c r="H299" s="13" t="s">
        <v>541</v>
      </c>
      <c r="I299" s="13" t="s">
        <v>365</v>
      </c>
      <c r="J299" s="13" t="s">
        <v>1029</v>
      </c>
    </row>
    <row r="300" spans="2:10" ht="12.75">
      <c r="B300" s="13"/>
      <c r="C300" s="13" t="s">
        <v>275</v>
      </c>
      <c r="D300" s="13" t="s">
        <v>466</v>
      </c>
      <c r="G300" s="13" t="s">
        <v>490</v>
      </c>
      <c r="H300" s="13">
        <v>10</v>
      </c>
      <c r="I300" s="13" t="s">
        <v>444</v>
      </c>
      <c r="J300" s="13" t="s">
        <v>1441</v>
      </c>
    </row>
    <row r="301" spans="2:10" ht="12.75">
      <c r="B301" s="17"/>
      <c r="C301" s="13" t="s">
        <v>544</v>
      </c>
      <c r="D301" s="13" t="s">
        <v>466</v>
      </c>
      <c r="G301" s="13" t="s">
        <v>1451</v>
      </c>
      <c r="H301" s="13" t="s">
        <v>275</v>
      </c>
      <c r="I301" s="13" t="s">
        <v>332</v>
      </c>
      <c r="J301" s="13" t="s">
        <v>1452</v>
      </c>
    </row>
    <row r="302" spans="2:10" ht="12.75">
      <c r="B302" s="17"/>
      <c r="C302" s="13" t="s">
        <v>545</v>
      </c>
      <c r="D302" s="13" t="s">
        <v>466</v>
      </c>
      <c r="G302" s="13" t="s">
        <v>394</v>
      </c>
      <c r="H302" s="13">
        <v>11</v>
      </c>
      <c r="I302" s="13" t="s">
        <v>352</v>
      </c>
      <c r="J302" s="13" t="s">
        <v>165</v>
      </c>
    </row>
    <row r="303" spans="2:10" ht="12.75">
      <c r="B303" s="17"/>
      <c r="C303" s="13" t="s">
        <v>546</v>
      </c>
      <c r="D303" s="13" t="s">
        <v>466</v>
      </c>
      <c r="G303" s="13" t="s">
        <v>1463</v>
      </c>
      <c r="H303" s="13" t="s">
        <v>275</v>
      </c>
      <c r="I303" s="13" t="s">
        <v>413</v>
      </c>
      <c r="J303" s="13" t="s">
        <v>1678</v>
      </c>
    </row>
    <row r="304" spans="2:10" ht="12.75">
      <c r="B304" s="17"/>
      <c r="C304" s="13" t="s">
        <v>547</v>
      </c>
      <c r="D304" s="13" t="s">
        <v>123</v>
      </c>
      <c r="G304" s="13" t="s">
        <v>1167</v>
      </c>
      <c r="H304" s="13" t="s">
        <v>275</v>
      </c>
      <c r="I304" s="13" t="s">
        <v>180</v>
      </c>
      <c r="J304" s="13" t="s">
        <v>124</v>
      </c>
    </row>
    <row r="305" spans="2:10" ht="12.75">
      <c r="B305" s="17"/>
      <c r="C305" s="13" t="s">
        <v>548</v>
      </c>
      <c r="D305" s="13" t="s">
        <v>1326</v>
      </c>
      <c r="G305" s="13" t="s">
        <v>1327</v>
      </c>
      <c r="H305" s="13" t="s">
        <v>541</v>
      </c>
      <c r="I305" s="13" t="s">
        <v>336</v>
      </c>
      <c r="J305" s="13" t="s">
        <v>1323</v>
      </c>
    </row>
    <row r="306" spans="2:10" ht="12.75">
      <c r="B306" s="17"/>
      <c r="C306" s="13" t="s">
        <v>549</v>
      </c>
      <c r="D306" s="13" t="s">
        <v>578</v>
      </c>
      <c r="G306" s="13" t="s">
        <v>623</v>
      </c>
      <c r="H306" s="13" t="s">
        <v>542</v>
      </c>
      <c r="I306" s="13" t="s">
        <v>340</v>
      </c>
      <c r="J306" s="13" t="s">
        <v>613</v>
      </c>
    </row>
    <row r="307" spans="2:10" ht="12.75">
      <c r="B307" s="17"/>
      <c r="C307" s="13" t="s">
        <v>550</v>
      </c>
      <c r="D307" s="13" t="s">
        <v>578</v>
      </c>
      <c r="G307" s="13" t="s">
        <v>381</v>
      </c>
      <c r="H307" s="13" t="s">
        <v>275</v>
      </c>
      <c r="I307" s="13" t="s">
        <v>382</v>
      </c>
      <c r="J307" s="13" t="s">
        <v>1194</v>
      </c>
    </row>
    <row r="308" spans="2:10" ht="12.75">
      <c r="B308" s="17"/>
      <c r="C308" s="13" t="s">
        <v>551</v>
      </c>
      <c r="D308" s="13" t="s">
        <v>578</v>
      </c>
      <c r="G308" s="13" t="s">
        <v>579</v>
      </c>
      <c r="H308" s="13" t="s">
        <v>543</v>
      </c>
      <c r="I308" s="13" t="s">
        <v>331</v>
      </c>
      <c r="J308" s="13" t="s">
        <v>1335</v>
      </c>
    </row>
    <row r="309" spans="2:10" ht="12.75">
      <c r="B309" s="17"/>
      <c r="C309" s="13" t="s">
        <v>554</v>
      </c>
      <c r="D309" s="13" t="s">
        <v>578</v>
      </c>
      <c r="G309" s="13" t="s">
        <v>1713</v>
      </c>
      <c r="H309" s="13" t="s">
        <v>541</v>
      </c>
      <c r="I309" s="13" t="s">
        <v>335</v>
      </c>
      <c r="J309" s="13" t="s">
        <v>1137</v>
      </c>
    </row>
    <row r="310" spans="2:10" ht="12.75">
      <c r="B310" s="17"/>
      <c r="C310" s="13" t="s">
        <v>555</v>
      </c>
      <c r="D310" s="13" t="s">
        <v>578</v>
      </c>
      <c r="G310" s="13" t="s">
        <v>1450</v>
      </c>
      <c r="I310" s="13" t="s">
        <v>414</v>
      </c>
      <c r="J310" s="13" t="s">
        <v>1129</v>
      </c>
    </row>
    <row r="311" spans="2:10" ht="12.75">
      <c r="B311" s="17"/>
      <c r="C311" s="13" t="s">
        <v>1536</v>
      </c>
      <c r="D311" s="13" t="s">
        <v>578</v>
      </c>
      <c r="G311" s="13" t="s">
        <v>1716</v>
      </c>
      <c r="I311" s="13" t="s">
        <v>341</v>
      </c>
      <c r="J311" s="13" t="s">
        <v>1255</v>
      </c>
    </row>
    <row r="312" spans="2:10" ht="12.75">
      <c r="B312" s="17"/>
      <c r="C312" s="13" t="s">
        <v>1537</v>
      </c>
      <c r="D312" s="13" t="s">
        <v>578</v>
      </c>
      <c r="G312" s="13" t="s">
        <v>1725</v>
      </c>
      <c r="I312" s="13" t="s">
        <v>401</v>
      </c>
      <c r="J312" s="13" t="s">
        <v>1655</v>
      </c>
    </row>
    <row r="313" spans="2:10" ht="12.75">
      <c r="B313" s="17"/>
      <c r="C313" s="13" t="s">
        <v>1552</v>
      </c>
      <c r="D313" s="13" t="s">
        <v>578</v>
      </c>
      <c r="G313" s="13" t="s">
        <v>2038</v>
      </c>
      <c r="I313" s="13" t="s">
        <v>341</v>
      </c>
      <c r="J313" s="13" t="s">
        <v>2039</v>
      </c>
    </row>
    <row r="314" spans="2:10" ht="12.75">
      <c r="B314" s="17"/>
      <c r="D314" s="13" t="s">
        <v>578</v>
      </c>
      <c r="G314" s="13" t="s">
        <v>2040</v>
      </c>
      <c r="H314" s="13" t="s">
        <v>275</v>
      </c>
      <c r="I314" s="13" t="s">
        <v>2041</v>
      </c>
      <c r="J314" s="13" t="s">
        <v>1973</v>
      </c>
    </row>
    <row r="315" spans="2:10" ht="12.75">
      <c r="B315" s="17"/>
      <c r="D315" s="13" t="s">
        <v>578</v>
      </c>
      <c r="G315" s="13" t="s">
        <v>2042</v>
      </c>
      <c r="H315" s="13" t="s">
        <v>275</v>
      </c>
      <c r="I315" s="13" t="s">
        <v>444</v>
      </c>
      <c r="J315" s="13" t="s">
        <v>2043</v>
      </c>
    </row>
    <row r="316" spans="2:10" ht="12.75">
      <c r="B316" s="17"/>
      <c r="D316" s="13" t="s">
        <v>578</v>
      </c>
      <c r="G316" s="13" t="s">
        <v>1916</v>
      </c>
      <c r="I316" s="13" t="s">
        <v>412</v>
      </c>
      <c r="J316" s="13" t="s">
        <v>1173</v>
      </c>
    </row>
    <row r="317" spans="2:10" ht="12.75">
      <c r="B317" s="17"/>
      <c r="D317" s="13" t="s">
        <v>578</v>
      </c>
      <c r="G317" s="13" t="s">
        <v>1917</v>
      </c>
      <c r="H317" s="13" t="s">
        <v>542</v>
      </c>
      <c r="I317" s="13" t="s">
        <v>415</v>
      </c>
      <c r="J317" s="13" t="s">
        <v>1128</v>
      </c>
    </row>
    <row r="318" spans="2:10" ht="12.75">
      <c r="B318" s="17"/>
      <c r="D318" s="13" t="s">
        <v>578</v>
      </c>
      <c r="G318" s="13" t="s">
        <v>1060</v>
      </c>
      <c r="H318" s="13" t="s">
        <v>541</v>
      </c>
      <c r="I318" s="13" t="s">
        <v>180</v>
      </c>
      <c r="J318" s="13" t="s">
        <v>1518</v>
      </c>
    </row>
    <row r="319" spans="2:10" ht="12.75">
      <c r="B319" s="17"/>
      <c r="D319" s="13" t="s">
        <v>578</v>
      </c>
      <c r="G319" s="13" t="s">
        <v>63</v>
      </c>
      <c r="H319" s="13" t="s">
        <v>541</v>
      </c>
      <c r="I319" s="13" t="s">
        <v>347</v>
      </c>
      <c r="J319" s="13" t="s">
        <v>64</v>
      </c>
    </row>
    <row r="320" ht="12.75">
      <c r="B320" s="17"/>
    </row>
    <row r="321" spans="1:23" ht="12.75">
      <c r="A321" s="13" t="s">
        <v>509</v>
      </c>
      <c r="B321" s="14">
        <v>10</v>
      </c>
      <c r="C321" s="13" t="s">
        <v>533</v>
      </c>
      <c r="D321" s="13" t="s">
        <v>1427</v>
      </c>
      <c r="G321" s="13" t="s">
        <v>326</v>
      </c>
      <c r="H321" s="13">
        <v>12</v>
      </c>
      <c r="I321" s="13" t="s">
        <v>323</v>
      </c>
      <c r="J321" s="13" t="s">
        <v>1784</v>
      </c>
      <c r="W321" s="13" t="s">
        <v>1120</v>
      </c>
    </row>
    <row r="322" spans="2:23" ht="12.75">
      <c r="B322" s="14">
        <v>8</v>
      </c>
      <c r="C322" s="13" t="s">
        <v>534</v>
      </c>
      <c r="D322" s="13" t="s">
        <v>1988</v>
      </c>
      <c r="G322" s="13" t="s">
        <v>379</v>
      </c>
      <c r="H322" s="13">
        <v>10</v>
      </c>
      <c r="I322" s="13" t="s">
        <v>323</v>
      </c>
      <c r="J322" s="13" t="s">
        <v>1989</v>
      </c>
      <c r="W322" s="13" t="s">
        <v>69</v>
      </c>
    </row>
    <row r="323" spans="2:10" ht="12.75">
      <c r="B323" s="14">
        <v>6</v>
      </c>
      <c r="C323" s="13" t="s">
        <v>535</v>
      </c>
      <c r="D323" s="13" t="s">
        <v>1990</v>
      </c>
      <c r="G323" s="13" t="s">
        <v>1262</v>
      </c>
      <c r="H323" s="13" t="s">
        <v>275</v>
      </c>
      <c r="I323" s="13" t="s">
        <v>414</v>
      </c>
      <c r="J323" s="13" t="s">
        <v>2211</v>
      </c>
    </row>
    <row r="324" spans="2:23" ht="12.75">
      <c r="B324" s="14">
        <v>4</v>
      </c>
      <c r="C324" s="13" t="s">
        <v>536</v>
      </c>
      <c r="D324" s="13" t="s">
        <v>1991</v>
      </c>
      <c r="G324" s="13" t="s">
        <v>1935</v>
      </c>
      <c r="H324" s="13" t="s">
        <v>543</v>
      </c>
      <c r="I324" s="13" t="s">
        <v>429</v>
      </c>
      <c r="J324" s="13" t="s">
        <v>2223</v>
      </c>
      <c r="W324" s="13" t="s">
        <v>1428</v>
      </c>
    </row>
    <row r="325" spans="2:10" ht="12.75">
      <c r="B325" s="14">
        <v>2</v>
      </c>
      <c r="C325" s="13" t="s">
        <v>537</v>
      </c>
      <c r="D325" s="13" t="s">
        <v>1045</v>
      </c>
      <c r="G325" s="13" t="s">
        <v>487</v>
      </c>
      <c r="H325" s="13">
        <v>10</v>
      </c>
      <c r="I325" s="13" t="s">
        <v>365</v>
      </c>
      <c r="J325" s="13" t="s">
        <v>1687</v>
      </c>
    </row>
    <row r="326" spans="2:10" ht="12.75">
      <c r="B326" s="14">
        <v>1</v>
      </c>
      <c r="C326" s="13" t="s">
        <v>538</v>
      </c>
      <c r="D326" s="13" t="s">
        <v>167</v>
      </c>
      <c r="G326" s="13" t="s">
        <v>1191</v>
      </c>
      <c r="H326" s="13" t="s">
        <v>541</v>
      </c>
      <c r="I326" s="13" t="s">
        <v>417</v>
      </c>
      <c r="J326" s="13" t="s">
        <v>2188</v>
      </c>
    </row>
    <row r="327" spans="2:23" ht="12.75">
      <c r="B327" s="13"/>
      <c r="C327" s="13" t="s">
        <v>539</v>
      </c>
      <c r="D327" s="13" t="s">
        <v>168</v>
      </c>
      <c r="G327" s="13" t="s">
        <v>1195</v>
      </c>
      <c r="H327" s="13" t="s">
        <v>542</v>
      </c>
      <c r="I327" s="13" t="s">
        <v>387</v>
      </c>
      <c r="J327" s="13" t="s">
        <v>87</v>
      </c>
      <c r="W327" s="13" t="s">
        <v>1429</v>
      </c>
    </row>
    <row r="328" spans="2:10" ht="12.75">
      <c r="B328" s="13"/>
      <c r="C328" s="13" t="s">
        <v>540</v>
      </c>
      <c r="D328" s="13" t="s">
        <v>1987</v>
      </c>
      <c r="G328" s="13" t="s">
        <v>526</v>
      </c>
      <c r="H328" s="13">
        <v>11</v>
      </c>
      <c r="I328" s="13" t="s">
        <v>341</v>
      </c>
      <c r="J328" s="13" t="s">
        <v>2225</v>
      </c>
    </row>
    <row r="329" spans="2:10" ht="12.75">
      <c r="B329" s="13"/>
      <c r="C329" s="13" t="s">
        <v>541</v>
      </c>
      <c r="D329" s="13" t="s">
        <v>1584</v>
      </c>
      <c r="G329" s="13" t="s">
        <v>1294</v>
      </c>
      <c r="H329" s="13" t="s">
        <v>542</v>
      </c>
      <c r="I329" s="13" t="s">
        <v>344</v>
      </c>
      <c r="J329" s="13" t="s">
        <v>1165</v>
      </c>
    </row>
    <row r="330" spans="2:10" ht="12.75">
      <c r="B330" s="13"/>
      <c r="C330" s="13" t="s">
        <v>542</v>
      </c>
      <c r="D330" s="13" t="s">
        <v>1263</v>
      </c>
      <c r="G330" s="13" t="s">
        <v>110</v>
      </c>
      <c r="H330" s="13" t="s">
        <v>275</v>
      </c>
      <c r="I330" s="13" t="s">
        <v>401</v>
      </c>
      <c r="J330" s="13" t="s">
        <v>1345</v>
      </c>
    </row>
    <row r="331" spans="2:10" ht="12.75">
      <c r="B331" s="13"/>
      <c r="C331" s="13" t="s">
        <v>543</v>
      </c>
      <c r="D331" s="13" t="s">
        <v>1726</v>
      </c>
      <c r="G331" s="13" t="s">
        <v>585</v>
      </c>
      <c r="I331" s="13" t="s">
        <v>331</v>
      </c>
      <c r="J331" s="13" t="s">
        <v>1703</v>
      </c>
    </row>
    <row r="332" spans="2:10" ht="12.75">
      <c r="B332" s="13"/>
      <c r="C332" s="13" t="s">
        <v>275</v>
      </c>
      <c r="D332" s="13" t="s">
        <v>1726</v>
      </c>
      <c r="G332" s="13" t="s">
        <v>1252</v>
      </c>
      <c r="H332" s="13" t="s">
        <v>541</v>
      </c>
      <c r="I332" s="13" t="s">
        <v>477</v>
      </c>
      <c r="J332" s="13" t="s">
        <v>1838</v>
      </c>
    </row>
    <row r="333" spans="2:10" ht="12.75">
      <c r="B333" s="13"/>
      <c r="C333" s="13" t="s">
        <v>544</v>
      </c>
      <c r="D333" s="13" t="s">
        <v>1892</v>
      </c>
      <c r="G333" s="13" t="s">
        <v>1893</v>
      </c>
      <c r="H333" s="13" t="s">
        <v>541</v>
      </c>
      <c r="I333" s="13" t="s">
        <v>344</v>
      </c>
      <c r="J333" s="13" t="s">
        <v>1894</v>
      </c>
    </row>
    <row r="334" spans="2:10" ht="12.75">
      <c r="B334" s="13"/>
      <c r="C334" s="13" t="s">
        <v>545</v>
      </c>
      <c r="D334" s="13" t="s">
        <v>1892</v>
      </c>
      <c r="G334" s="13" t="s">
        <v>2186</v>
      </c>
      <c r="H334" s="13" t="s">
        <v>543</v>
      </c>
      <c r="I334" s="13" t="s">
        <v>365</v>
      </c>
      <c r="J334" s="13" t="s">
        <v>2187</v>
      </c>
    </row>
    <row r="335" spans="2:23" ht="12.75">
      <c r="B335" s="13"/>
      <c r="C335" s="13" t="s">
        <v>546</v>
      </c>
      <c r="D335" s="13" t="s">
        <v>1892</v>
      </c>
      <c r="G335" s="13" t="s">
        <v>498</v>
      </c>
      <c r="H335" s="13">
        <v>12</v>
      </c>
      <c r="I335" s="13" t="s">
        <v>331</v>
      </c>
      <c r="J335" s="13" t="s">
        <v>2232</v>
      </c>
      <c r="W335" s="13" t="s">
        <v>1430</v>
      </c>
    </row>
    <row r="336" spans="2:10" ht="12.75">
      <c r="B336" s="13"/>
      <c r="C336" s="13" t="s">
        <v>547</v>
      </c>
      <c r="D336" s="13" t="s">
        <v>169</v>
      </c>
      <c r="G336" s="13" t="s">
        <v>435</v>
      </c>
      <c r="H336" s="13">
        <v>11</v>
      </c>
      <c r="I336" s="13" t="s">
        <v>336</v>
      </c>
      <c r="J336" s="13" t="s">
        <v>88</v>
      </c>
    </row>
    <row r="337" spans="2:23" ht="12.75">
      <c r="B337" s="13"/>
      <c r="C337" s="13" t="s">
        <v>548</v>
      </c>
      <c r="D337" s="13" t="s">
        <v>1984</v>
      </c>
      <c r="G337" s="13" t="s">
        <v>2034</v>
      </c>
      <c r="I337" s="13" t="s">
        <v>399</v>
      </c>
      <c r="J337" s="13" t="s">
        <v>1983</v>
      </c>
      <c r="W337" s="13" t="s">
        <v>1121</v>
      </c>
    </row>
    <row r="338" spans="2:10" ht="12.75">
      <c r="B338" s="13"/>
      <c r="C338" s="13" t="s">
        <v>549</v>
      </c>
      <c r="D338" s="13" t="s">
        <v>242</v>
      </c>
      <c r="G338" s="13" t="s">
        <v>243</v>
      </c>
      <c r="H338" s="13" t="s">
        <v>542</v>
      </c>
      <c r="I338" s="13" t="s">
        <v>331</v>
      </c>
      <c r="J338" s="13" t="s">
        <v>206</v>
      </c>
    </row>
    <row r="339" spans="2:10" ht="12.75">
      <c r="B339" s="13"/>
      <c r="C339" s="13" t="s">
        <v>550</v>
      </c>
      <c r="D339" s="13" t="s">
        <v>1295</v>
      </c>
      <c r="G339" s="13" t="s">
        <v>499</v>
      </c>
      <c r="H339" s="13" t="s">
        <v>275</v>
      </c>
      <c r="I339" s="13" t="s">
        <v>384</v>
      </c>
      <c r="J339" s="13" t="s">
        <v>1897</v>
      </c>
    </row>
    <row r="340" spans="2:10" ht="12.75">
      <c r="B340" s="13"/>
      <c r="C340" s="13" t="s">
        <v>551</v>
      </c>
      <c r="D340" s="13" t="s">
        <v>1295</v>
      </c>
      <c r="G340" s="13" t="s">
        <v>1876</v>
      </c>
      <c r="H340" s="13" t="s">
        <v>542</v>
      </c>
      <c r="I340" s="13" t="s">
        <v>1877</v>
      </c>
      <c r="J340" s="13" t="s">
        <v>1209</v>
      </c>
    </row>
    <row r="341" spans="2:10" ht="12.75">
      <c r="B341" s="13"/>
      <c r="C341" s="13" t="s">
        <v>554</v>
      </c>
      <c r="D341" s="13" t="s">
        <v>1295</v>
      </c>
      <c r="G341" s="13" t="s">
        <v>2092</v>
      </c>
      <c r="H341" s="13" t="s">
        <v>542</v>
      </c>
      <c r="I341" s="13" t="s">
        <v>339</v>
      </c>
      <c r="J341" s="13" t="s">
        <v>1980</v>
      </c>
    </row>
    <row r="342" spans="2:10" ht="12.75">
      <c r="B342" s="13"/>
      <c r="C342" s="13" t="s">
        <v>555</v>
      </c>
      <c r="D342" s="13" t="s">
        <v>1727</v>
      </c>
      <c r="G342" s="13" t="s">
        <v>1780</v>
      </c>
      <c r="H342" s="13" t="s">
        <v>275</v>
      </c>
      <c r="I342" s="13" t="s">
        <v>352</v>
      </c>
      <c r="J342" s="13" t="s">
        <v>1704</v>
      </c>
    </row>
    <row r="343" spans="2:10" ht="12.75">
      <c r="B343" s="13"/>
      <c r="C343" s="13" t="s">
        <v>1536</v>
      </c>
      <c r="D343" s="13" t="s">
        <v>1985</v>
      </c>
      <c r="G343" s="13" t="s">
        <v>1451</v>
      </c>
      <c r="H343" s="13" t="s">
        <v>275</v>
      </c>
      <c r="I343" s="13" t="s">
        <v>332</v>
      </c>
      <c r="J343" s="13" t="s">
        <v>1986</v>
      </c>
    </row>
    <row r="344" spans="2:10" ht="12.75">
      <c r="B344" s="13"/>
      <c r="C344" s="13" t="s">
        <v>1537</v>
      </c>
      <c r="D344" s="13" t="s">
        <v>1914</v>
      </c>
      <c r="G344" s="13" t="s">
        <v>1462</v>
      </c>
      <c r="H344" s="13" t="s">
        <v>275</v>
      </c>
      <c r="I344" s="13" t="s">
        <v>335</v>
      </c>
      <c r="J344" s="13" t="s">
        <v>1678</v>
      </c>
    </row>
    <row r="345" spans="2:10" ht="12.75">
      <c r="B345" s="13"/>
      <c r="C345" s="13" t="s">
        <v>1552</v>
      </c>
      <c r="D345" s="13" t="s">
        <v>1037</v>
      </c>
      <c r="G345" s="13" t="s">
        <v>2205</v>
      </c>
      <c r="H345" s="13" t="s">
        <v>543</v>
      </c>
      <c r="I345" s="13" t="s">
        <v>341</v>
      </c>
      <c r="J345" s="13" t="s">
        <v>1485</v>
      </c>
    </row>
    <row r="346" ht="12.75">
      <c r="B346" s="13"/>
    </row>
    <row r="347" spans="2:23" ht="12.75">
      <c r="B347" s="13"/>
      <c r="D347" s="13" t="s">
        <v>1259</v>
      </c>
      <c r="G347" s="13" t="s">
        <v>1724</v>
      </c>
      <c r="H347" s="13" t="s">
        <v>275</v>
      </c>
      <c r="I347" s="13" t="s">
        <v>323</v>
      </c>
      <c r="J347" s="13" t="s">
        <v>1117</v>
      </c>
      <c r="W347" s="13" t="s">
        <v>1122</v>
      </c>
    </row>
    <row r="348" ht="12.75">
      <c r="B348" s="13"/>
    </row>
    <row r="349" spans="1:10" ht="12.75">
      <c r="A349" s="13" t="s">
        <v>510</v>
      </c>
      <c r="B349" s="14">
        <v>10</v>
      </c>
      <c r="C349" s="13" t="s">
        <v>533</v>
      </c>
      <c r="D349" s="13" t="s">
        <v>1431</v>
      </c>
      <c r="G349" s="13" t="s">
        <v>379</v>
      </c>
      <c r="H349" s="13">
        <v>10</v>
      </c>
      <c r="I349" s="13" t="s">
        <v>323</v>
      </c>
      <c r="J349" s="13" t="s">
        <v>1782</v>
      </c>
    </row>
    <row r="350" spans="2:10" ht="12.75">
      <c r="B350" s="14">
        <v>8</v>
      </c>
      <c r="C350" s="13" t="s">
        <v>534</v>
      </c>
      <c r="D350" s="13" t="s">
        <v>1432</v>
      </c>
      <c r="G350" s="13" t="s">
        <v>326</v>
      </c>
      <c r="H350" s="13">
        <v>12</v>
      </c>
      <c r="I350" s="13" t="s">
        <v>323</v>
      </c>
      <c r="J350" s="13" t="s">
        <v>1784</v>
      </c>
    </row>
    <row r="351" spans="2:10" ht="12.75">
      <c r="B351" s="14">
        <v>6</v>
      </c>
      <c r="C351" s="13" t="s">
        <v>535</v>
      </c>
      <c r="D351" s="13" t="s">
        <v>1589</v>
      </c>
      <c r="G351" s="13" t="s">
        <v>1453</v>
      </c>
      <c r="H351" s="13" t="s">
        <v>275</v>
      </c>
      <c r="I351" s="13" t="s">
        <v>357</v>
      </c>
      <c r="J351" s="13" t="s">
        <v>1256</v>
      </c>
    </row>
    <row r="352" spans="2:10" ht="12.75">
      <c r="B352" s="14">
        <v>4</v>
      </c>
      <c r="C352" s="13" t="s">
        <v>536</v>
      </c>
      <c r="D352" s="13" t="s">
        <v>244</v>
      </c>
      <c r="G352" s="13" t="s">
        <v>498</v>
      </c>
      <c r="H352" s="13" t="s">
        <v>275</v>
      </c>
      <c r="I352" s="13" t="s">
        <v>331</v>
      </c>
      <c r="J352" s="13" t="s">
        <v>203</v>
      </c>
    </row>
    <row r="353" spans="2:10" ht="12.75">
      <c r="B353" s="14">
        <v>2</v>
      </c>
      <c r="C353" s="13" t="s">
        <v>537</v>
      </c>
      <c r="D353" s="13" t="s">
        <v>1356</v>
      </c>
      <c r="G353" s="13" t="s">
        <v>1357</v>
      </c>
      <c r="I353" s="13" t="s">
        <v>358</v>
      </c>
      <c r="J353" s="13" t="s">
        <v>1172</v>
      </c>
    </row>
    <row r="354" spans="2:10" ht="12.75">
      <c r="B354" s="14">
        <v>1</v>
      </c>
      <c r="C354" s="13" t="s">
        <v>538</v>
      </c>
      <c r="D354" s="13" t="s">
        <v>1433</v>
      </c>
      <c r="G354" s="13" t="s">
        <v>1872</v>
      </c>
      <c r="H354" s="13" t="s">
        <v>542</v>
      </c>
      <c r="I354" s="13" t="s">
        <v>1873</v>
      </c>
      <c r="J354" s="13" t="s">
        <v>1786</v>
      </c>
    </row>
    <row r="355" spans="2:10" ht="12.75">
      <c r="B355" s="13"/>
      <c r="C355" s="13" t="s">
        <v>539</v>
      </c>
      <c r="D355" s="13" t="s">
        <v>245</v>
      </c>
      <c r="G355" s="13" t="s">
        <v>499</v>
      </c>
      <c r="H355" s="13">
        <v>12</v>
      </c>
      <c r="I355" s="13" t="s">
        <v>384</v>
      </c>
      <c r="J355" s="13" t="s">
        <v>205</v>
      </c>
    </row>
    <row r="356" spans="2:10" ht="12.75">
      <c r="B356" s="13"/>
      <c r="C356" s="13" t="s">
        <v>540</v>
      </c>
      <c r="D356" s="13" t="s">
        <v>1981</v>
      </c>
      <c r="G356" s="13" t="s">
        <v>1752</v>
      </c>
      <c r="H356" s="13" t="s">
        <v>543</v>
      </c>
      <c r="I356" s="13" t="s">
        <v>429</v>
      </c>
      <c r="J356" s="13" t="s">
        <v>2238</v>
      </c>
    </row>
    <row r="357" spans="2:10" ht="12.75">
      <c r="B357" s="13"/>
      <c r="C357" s="13" t="s">
        <v>541</v>
      </c>
      <c r="D357" s="13" t="s">
        <v>1257</v>
      </c>
      <c r="G357" s="13" t="s">
        <v>408</v>
      </c>
      <c r="H357" s="13">
        <v>11</v>
      </c>
      <c r="I357" s="13" t="s">
        <v>357</v>
      </c>
      <c r="J357" s="13" t="s">
        <v>1254</v>
      </c>
    </row>
    <row r="358" spans="2:10" ht="12.75">
      <c r="B358" s="13"/>
      <c r="C358" s="13" t="s">
        <v>542</v>
      </c>
      <c r="D358" s="13" t="s">
        <v>246</v>
      </c>
      <c r="G358" s="13" t="s">
        <v>495</v>
      </c>
      <c r="H358" s="13" t="s">
        <v>275</v>
      </c>
      <c r="I358" s="13" t="s">
        <v>331</v>
      </c>
      <c r="J358" s="13" t="s">
        <v>206</v>
      </c>
    </row>
    <row r="359" spans="2:10" ht="12.75">
      <c r="B359" s="13"/>
      <c r="C359" s="13" t="s">
        <v>543</v>
      </c>
      <c r="D359" s="13" t="s">
        <v>247</v>
      </c>
      <c r="G359" s="13" t="s">
        <v>243</v>
      </c>
      <c r="H359" s="13" t="s">
        <v>542</v>
      </c>
      <c r="I359" s="13" t="s">
        <v>331</v>
      </c>
      <c r="J359" s="13" t="s">
        <v>208</v>
      </c>
    </row>
    <row r="360" spans="2:10" ht="12.75">
      <c r="B360" s="13"/>
      <c r="C360" s="13" t="s">
        <v>275</v>
      </c>
      <c r="D360" s="13" t="s">
        <v>1728</v>
      </c>
      <c r="G360" s="13" t="s">
        <v>585</v>
      </c>
      <c r="H360" s="13" t="s">
        <v>542</v>
      </c>
      <c r="I360" s="13" t="s">
        <v>331</v>
      </c>
      <c r="J360" s="13" t="s">
        <v>1704</v>
      </c>
    </row>
    <row r="361" spans="2:10" ht="12.75">
      <c r="B361" s="13"/>
      <c r="C361" s="13" t="s">
        <v>544</v>
      </c>
      <c r="D361" s="13" t="s">
        <v>1049</v>
      </c>
      <c r="G361" s="13" t="s">
        <v>1050</v>
      </c>
      <c r="H361" s="13" t="s">
        <v>543</v>
      </c>
      <c r="I361" s="13" t="s">
        <v>340</v>
      </c>
      <c r="J361" s="13" t="s">
        <v>1677</v>
      </c>
    </row>
    <row r="362" spans="2:23" ht="12.75">
      <c r="B362" s="13"/>
      <c r="C362" s="13" t="s">
        <v>545</v>
      </c>
      <c r="D362" s="13" t="s">
        <v>1982</v>
      </c>
      <c r="G362" s="13" t="s">
        <v>2034</v>
      </c>
      <c r="H362" s="13" t="s">
        <v>543</v>
      </c>
      <c r="I362" s="13" t="s">
        <v>399</v>
      </c>
      <c r="J362" s="13" t="s">
        <v>1983</v>
      </c>
      <c r="W362" s="13" t="s">
        <v>1123</v>
      </c>
    </row>
    <row r="363" spans="2:10" ht="12.75">
      <c r="B363" s="13"/>
      <c r="C363" s="13" t="s">
        <v>546</v>
      </c>
      <c r="D363" s="13" t="s">
        <v>1038</v>
      </c>
      <c r="G363" s="13" t="s">
        <v>1039</v>
      </c>
      <c r="I363" s="13" t="s">
        <v>344</v>
      </c>
      <c r="J363" s="13" t="s">
        <v>1488</v>
      </c>
    </row>
    <row r="364" spans="2:10" ht="12.75">
      <c r="B364" s="13"/>
      <c r="C364" s="13" t="s">
        <v>547</v>
      </c>
      <c r="D364" s="13" t="s">
        <v>1749</v>
      </c>
      <c r="G364" s="13" t="s">
        <v>1750</v>
      </c>
      <c r="H364" s="13" t="s">
        <v>275</v>
      </c>
      <c r="I364" s="13" t="s">
        <v>331</v>
      </c>
      <c r="J364" s="13" t="s">
        <v>1742</v>
      </c>
    </row>
    <row r="365" spans="2:10" ht="12.75">
      <c r="B365" s="13"/>
      <c r="C365" s="13" t="s">
        <v>548</v>
      </c>
      <c r="D365" s="13" t="s">
        <v>1058</v>
      </c>
      <c r="G365" s="13" t="s">
        <v>1057</v>
      </c>
      <c r="H365" s="13" t="s">
        <v>542</v>
      </c>
      <c r="I365" s="13" t="s">
        <v>332</v>
      </c>
      <c r="J365" s="13" t="s">
        <v>1516</v>
      </c>
    </row>
    <row r="366" spans="2:10" ht="12.75">
      <c r="B366" s="13"/>
      <c r="C366" s="13" t="s">
        <v>549</v>
      </c>
      <c r="D366" s="13" t="s">
        <v>159</v>
      </c>
      <c r="G366" s="13" t="s">
        <v>101</v>
      </c>
      <c r="H366" s="13" t="s">
        <v>275</v>
      </c>
      <c r="I366" s="13" t="s">
        <v>409</v>
      </c>
      <c r="J366" s="13" t="s">
        <v>1574</v>
      </c>
    </row>
    <row r="367" spans="2:10" ht="12.75">
      <c r="B367" s="13"/>
      <c r="C367" s="13" t="s">
        <v>550</v>
      </c>
      <c r="D367" s="13" t="s">
        <v>1359</v>
      </c>
      <c r="G367" s="13" t="s">
        <v>1454</v>
      </c>
      <c r="H367" s="13" t="s">
        <v>598</v>
      </c>
      <c r="I367" s="13" t="s">
        <v>341</v>
      </c>
      <c r="J367" s="13" t="s">
        <v>1448</v>
      </c>
    </row>
    <row r="368" spans="2:10" ht="12.75">
      <c r="B368" s="13"/>
      <c r="C368" s="13" t="s">
        <v>551</v>
      </c>
      <c r="D368" s="13" t="s">
        <v>1455</v>
      </c>
      <c r="G368" s="13" t="s">
        <v>435</v>
      </c>
      <c r="H368" s="13">
        <v>11</v>
      </c>
      <c r="I368" s="13" t="s">
        <v>336</v>
      </c>
      <c r="J368" s="13" t="s">
        <v>1372</v>
      </c>
    </row>
    <row r="369" spans="2:10" ht="12.75">
      <c r="B369" s="13"/>
      <c r="C369" s="13" t="s">
        <v>554</v>
      </c>
      <c r="D369" s="13" t="s">
        <v>2065</v>
      </c>
      <c r="G369" s="13" t="s">
        <v>626</v>
      </c>
      <c r="I369" s="13" t="s">
        <v>341</v>
      </c>
      <c r="J369" s="13" t="s">
        <v>1842</v>
      </c>
    </row>
    <row r="370" spans="2:10" ht="12.75">
      <c r="B370" s="13"/>
      <c r="C370" s="13" t="s">
        <v>555</v>
      </c>
      <c r="D370" s="13" t="s">
        <v>1059</v>
      </c>
      <c r="G370" s="13" t="s">
        <v>1451</v>
      </c>
      <c r="H370" s="13" t="s">
        <v>275</v>
      </c>
      <c r="I370" s="13" t="s">
        <v>332</v>
      </c>
      <c r="J370" s="13" t="s">
        <v>1515</v>
      </c>
    </row>
    <row r="371" spans="2:10" ht="12.75">
      <c r="B371" s="13"/>
      <c r="C371" s="13" t="s">
        <v>1536</v>
      </c>
      <c r="D371" s="13" t="s">
        <v>1858</v>
      </c>
      <c r="G371" s="13" t="s">
        <v>1462</v>
      </c>
      <c r="H371" s="13" t="s">
        <v>275</v>
      </c>
      <c r="I371" s="13" t="s">
        <v>335</v>
      </c>
      <c r="J371" s="13" t="s">
        <v>1687</v>
      </c>
    </row>
    <row r="372" spans="2:10" ht="12.75">
      <c r="B372" s="13"/>
      <c r="C372" s="13" t="s">
        <v>1537</v>
      </c>
      <c r="D372" s="13" t="s">
        <v>593</v>
      </c>
      <c r="G372" s="13" t="s">
        <v>525</v>
      </c>
      <c r="H372" s="13">
        <v>10</v>
      </c>
      <c r="I372" s="13" t="s">
        <v>398</v>
      </c>
      <c r="J372" s="13" t="s">
        <v>1035</v>
      </c>
    </row>
    <row r="373" spans="2:10" ht="12.75">
      <c r="B373" s="13"/>
      <c r="C373" s="13" t="s">
        <v>1552</v>
      </c>
      <c r="D373" s="13" t="s">
        <v>1751</v>
      </c>
      <c r="G373" s="13" t="s">
        <v>1919</v>
      </c>
      <c r="I373" s="13" t="s">
        <v>444</v>
      </c>
      <c r="J373" s="13" t="s">
        <v>1129</v>
      </c>
    </row>
    <row r="374" ht="12.75">
      <c r="B374" s="13"/>
    </row>
    <row r="375" spans="1:10" ht="12.75">
      <c r="A375" s="13" t="s">
        <v>511</v>
      </c>
      <c r="B375" s="14">
        <v>10</v>
      </c>
      <c r="C375" s="13" t="s">
        <v>533</v>
      </c>
      <c r="D375" s="13" t="s">
        <v>1166</v>
      </c>
      <c r="G375" s="13" t="s">
        <v>431</v>
      </c>
      <c r="H375" s="13">
        <v>12</v>
      </c>
      <c r="I375" s="13" t="s">
        <v>332</v>
      </c>
      <c r="J375" s="13" t="s">
        <v>1516</v>
      </c>
    </row>
    <row r="376" spans="2:10" ht="12.75">
      <c r="B376" s="14">
        <v>8</v>
      </c>
      <c r="C376" s="13" t="s">
        <v>534</v>
      </c>
      <c r="D376" s="13" t="s">
        <v>1674</v>
      </c>
      <c r="G376" s="13" t="s">
        <v>438</v>
      </c>
      <c r="H376" s="13">
        <v>12</v>
      </c>
      <c r="I376" s="13" t="s">
        <v>320</v>
      </c>
      <c r="J376" s="13" t="s">
        <v>1662</v>
      </c>
    </row>
    <row r="377" spans="2:10" ht="12.75">
      <c r="B377" s="14">
        <v>6</v>
      </c>
      <c r="C377" s="13" t="s">
        <v>535</v>
      </c>
      <c r="D377" s="13" t="s">
        <v>661</v>
      </c>
      <c r="G377" s="13" t="s">
        <v>437</v>
      </c>
      <c r="H377" s="13">
        <v>12</v>
      </c>
      <c r="I377" s="13" t="s">
        <v>398</v>
      </c>
      <c r="J377" s="13" t="s">
        <v>662</v>
      </c>
    </row>
    <row r="378" spans="2:10" ht="12.75">
      <c r="B378" s="14">
        <v>4</v>
      </c>
      <c r="C378" s="13" t="s">
        <v>536</v>
      </c>
      <c r="D378" s="13" t="s">
        <v>1228</v>
      </c>
      <c r="G378" s="13" t="s">
        <v>1297</v>
      </c>
      <c r="H378" s="13" t="s">
        <v>543</v>
      </c>
      <c r="I378" s="13" t="s">
        <v>1296</v>
      </c>
      <c r="J378" s="13" t="s">
        <v>1786</v>
      </c>
    </row>
    <row r="379" spans="2:10" ht="12.75">
      <c r="B379" s="14">
        <v>2</v>
      </c>
      <c r="C379" s="13" t="s">
        <v>537</v>
      </c>
      <c r="D379" s="13" t="s">
        <v>1588</v>
      </c>
      <c r="G379" s="13" t="s">
        <v>1265</v>
      </c>
      <c r="H379" s="13" t="s">
        <v>541</v>
      </c>
      <c r="I379" s="13" t="s">
        <v>357</v>
      </c>
      <c r="J379" s="13" t="s">
        <v>1256</v>
      </c>
    </row>
    <row r="380" spans="2:10" ht="12.75">
      <c r="B380" s="14">
        <v>1</v>
      </c>
      <c r="C380" s="13" t="s">
        <v>538</v>
      </c>
      <c r="D380" s="13" t="s">
        <v>1229</v>
      </c>
      <c r="G380" s="13" t="s">
        <v>2085</v>
      </c>
      <c r="H380" s="13" t="s">
        <v>543</v>
      </c>
      <c r="I380" s="13" t="s">
        <v>588</v>
      </c>
      <c r="J380" s="13" t="s">
        <v>1788</v>
      </c>
    </row>
    <row r="381" spans="2:10" ht="12.75">
      <c r="B381" s="13"/>
      <c r="C381" s="13" t="s">
        <v>539</v>
      </c>
      <c r="D381" s="13" t="s">
        <v>1970</v>
      </c>
      <c r="G381" s="13" t="s">
        <v>388</v>
      </c>
      <c r="H381" s="13">
        <v>11</v>
      </c>
      <c r="I381" s="13" t="s">
        <v>341</v>
      </c>
      <c r="J381" s="13" t="s">
        <v>1209</v>
      </c>
    </row>
    <row r="382" spans="2:10" ht="12.75">
      <c r="B382" s="13"/>
      <c r="C382" s="13" t="s">
        <v>540</v>
      </c>
      <c r="D382" s="13" t="s">
        <v>70</v>
      </c>
      <c r="G382" s="13" t="s">
        <v>488</v>
      </c>
      <c r="H382" s="13">
        <v>12</v>
      </c>
      <c r="I382" s="13" t="s">
        <v>357</v>
      </c>
      <c r="J382" s="13" t="s">
        <v>2223</v>
      </c>
    </row>
    <row r="383" spans="2:10" ht="12.75">
      <c r="B383" s="13"/>
      <c r="C383" s="13" t="s">
        <v>541</v>
      </c>
      <c r="D383" s="13" t="s">
        <v>1963</v>
      </c>
      <c r="G383" s="13" t="s">
        <v>439</v>
      </c>
      <c r="H383" s="13">
        <v>11</v>
      </c>
      <c r="I383" s="13" t="s">
        <v>367</v>
      </c>
      <c r="J383" s="13" t="s">
        <v>1208</v>
      </c>
    </row>
    <row r="384" spans="2:10" ht="12.75">
      <c r="B384" s="13"/>
      <c r="C384" s="13" t="s">
        <v>542</v>
      </c>
      <c r="D384" s="13" t="s">
        <v>71</v>
      </c>
      <c r="G384" s="13" t="s">
        <v>1358</v>
      </c>
      <c r="H384" s="13" t="s">
        <v>542</v>
      </c>
      <c r="I384" s="13" t="s">
        <v>364</v>
      </c>
      <c r="J384" s="13" t="s">
        <v>2225</v>
      </c>
    </row>
    <row r="385" spans="2:10" ht="12.75">
      <c r="B385" s="13"/>
      <c r="C385" s="13" t="s">
        <v>543</v>
      </c>
      <c r="D385" s="13" t="s">
        <v>251</v>
      </c>
      <c r="G385" s="13" t="s">
        <v>451</v>
      </c>
      <c r="H385" s="13">
        <v>11</v>
      </c>
      <c r="I385" s="13" t="s">
        <v>392</v>
      </c>
      <c r="J385" s="13" t="s">
        <v>203</v>
      </c>
    </row>
    <row r="386" spans="2:10" ht="12.75">
      <c r="B386" s="13"/>
      <c r="C386" s="13" t="s">
        <v>275</v>
      </c>
      <c r="D386" s="13" t="s">
        <v>1355</v>
      </c>
      <c r="G386" s="13" t="s">
        <v>1196</v>
      </c>
      <c r="H386" s="13" t="s">
        <v>542</v>
      </c>
      <c r="I386" s="13" t="s">
        <v>323</v>
      </c>
      <c r="J386" s="13" t="s">
        <v>1169</v>
      </c>
    </row>
    <row r="387" spans="2:10" ht="12.75">
      <c r="B387" s="13"/>
      <c r="C387" s="13" t="s">
        <v>544</v>
      </c>
      <c r="D387" s="13" t="s">
        <v>252</v>
      </c>
      <c r="G387" s="13" t="s">
        <v>1930</v>
      </c>
      <c r="H387" s="13" t="s">
        <v>275</v>
      </c>
      <c r="I387" s="13" t="s">
        <v>384</v>
      </c>
      <c r="J387" s="13" t="s">
        <v>205</v>
      </c>
    </row>
    <row r="388" spans="2:10" ht="12.75">
      <c r="B388" s="13"/>
      <c r="C388" s="13" t="s">
        <v>545</v>
      </c>
      <c r="D388" s="13" t="s">
        <v>1171</v>
      </c>
      <c r="G388" s="13" t="s">
        <v>436</v>
      </c>
      <c r="H388" s="13">
        <v>12</v>
      </c>
      <c r="I388" s="13" t="s">
        <v>338</v>
      </c>
      <c r="J388" s="13" t="s">
        <v>1169</v>
      </c>
    </row>
    <row r="389" spans="2:10" ht="12.75">
      <c r="B389" s="13"/>
      <c r="C389" s="13" t="s">
        <v>546</v>
      </c>
      <c r="D389" s="13" t="s">
        <v>1862</v>
      </c>
      <c r="G389" s="13" t="s">
        <v>1334</v>
      </c>
      <c r="H389" s="13" t="s">
        <v>543</v>
      </c>
      <c r="I389" s="13" t="s">
        <v>410</v>
      </c>
      <c r="J389" s="13" t="s">
        <v>1863</v>
      </c>
    </row>
    <row r="390" spans="2:10" ht="12.75">
      <c r="B390" s="13"/>
      <c r="C390" s="13" t="s">
        <v>547</v>
      </c>
      <c r="D390" s="13" t="s">
        <v>2203</v>
      </c>
      <c r="G390" s="13" t="s">
        <v>2204</v>
      </c>
      <c r="I390" s="13" t="s">
        <v>2197</v>
      </c>
      <c r="J390" s="13" t="s">
        <v>2194</v>
      </c>
    </row>
    <row r="391" spans="2:10" ht="12.75">
      <c r="B391" s="13"/>
      <c r="C391" s="13" t="s">
        <v>548</v>
      </c>
      <c r="D391" s="13" t="s">
        <v>253</v>
      </c>
      <c r="G391" s="13" t="s">
        <v>1373</v>
      </c>
      <c r="H391" s="13" t="s">
        <v>275</v>
      </c>
      <c r="I391" s="13" t="s">
        <v>265</v>
      </c>
      <c r="J391" s="13" t="s">
        <v>206</v>
      </c>
    </row>
    <row r="392" spans="2:10" ht="12.75">
      <c r="B392" s="13"/>
      <c r="C392" s="13" t="s">
        <v>549</v>
      </c>
      <c r="D392" s="13" t="s">
        <v>1720</v>
      </c>
      <c r="G392" s="13" t="s">
        <v>1950</v>
      </c>
      <c r="H392" s="13" t="s">
        <v>542</v>
      </c>
      <c r="I392" s="13" t="s">
        <v>335</v>
      </c>
      <c r="J392" s="13" t="s">
        <v>1238</v>
      </c>
    </row>
    <row r="393" spans="2:10" ht="12.75">
      <c r="B393" s="13"/>
      <c r="C393" s="13" t="s">
        <v>550</v>
      </c>
      <c r="D393" s="13" t="s">
        <v>1078</v>
      </c>
      <c r="G393" s="13" t="s">
        <v>1265</v>
      </c>
      <c r="H393" s="13" t="s">
        <v>541</v>
      </c>
      <c r="I393" s="13" t="s">
        <v>357</v>
      </c>
      <c r="J393" s="13" t="s">
        <v>1483</v>
      </c>
    </row>
    <row r="394" spans="2:10" ht="12.75">
      <c r="B394" s="13"/>
      <c r="C394" s="13" t="s">
        <v>551</v>
      </c>
      <c r="D394" s="13" t="s">
        <v>254</v>
      </c>
      <c r="G394" s="13" t="s">
        <v>255</v>
      </c>
      <c r="H394" s="13" t="s">
        <v>543</v>
      </c>
      <c r="I394" s="13" t="s">
        <v>331</v>
      </c>
      <c r="J394" s="13" t="s">
        <v>208</v>
      </c>
    </row>
    <row r="395" spans="2:10" ht="12.75">
      <c r="B395" s="13"/>
      <c r="C395" s="13" t="s">
        <v>554</v>
      </c>
      <c r="D395" s="13" t="s">
        <v>1960</v>
      </c>
      <c r="G395" s="13" t="s">
        <v>1961</v>
      </c>
      <c r="H395" s="13" t="s">
        <v>275</v>
      </c>
      <c r="I395" s="13" t="s">
        <v>393</v>
      </c>
      <c r="J395" s="13" t="s">
        <v>1203</v>
      </c>
    </row>
    <row r="396" spans="2:10" ht="12.75">
      <c r="B396" s="13"/>
      <c r="C396" s="13" t="s">
        <v>555</v>
      </c>
      <c r="D396" s="13" t="s">
        <v>1960</v>
      </c>
      <c r="G396" s="13" t="s">
        <v>1079</v>
      </c>
      <c r="I396" s="13" t="s">
        <v>440</v>
      </c>
      <c r="J396" s="13" t="s">
        <v>1080</v>
      </c>
    </row>
    <row r="397" spans="2:10" ht="12.75">
      <c r="B397" s="13"/>
      <c r="C397" s="13" t="s">
        <v>1536</v>
      </c>
      <c r="D397" s="13" t="s">
        <v>1675</v>
      </c>
      <c r="G397" s="13" t="s">
        <v>389</v>
      </c>
      <c r="H397" s="13">
        <v>12</v>
      </c>
      <c r="I397" s="13" t="s">
        <v>323</v>
      </c>
      <c r="J397" s="13" t="s">
        <v>1659</v>
      </c>
    </row>
    <row r="398" spans="2:10" ht="12.75">
      <c r="B398" s="13"/>
      <c r="C398" s="13" t="s">
        <v>1537</v>
      </c>
      <c r="D398" s="13" t="s">
        <v>1025</v>
      </c>
      <c r="G398" s="13" t="s">
        <v>446</v>
      </c>
      <c r="H398" s="13">
        <v>12</v>
      </c>
      <c r="I398" s="13" t="s">
        <v>361</v>
      </c>
      <c r="J398" s="13" t="s">
        <v>608</v>
      </c>
    </row>
    <row r="399" spans="2:10" ht="12.75">
      <c r="B399" s="13"/>
      <c r="C399" s="13" t="s">
        <v>1552</v>
      </c>
      <c r="D399" s="13" t="s">
        <v>1835</v>
      </c>
      <c r="G399" s="13" t="s">
        <v>1197</v>
      </c>
      <c r="H399" s="13" t="s">
        <v>542</v>
      </c>
      <c r="I399" s="13" t="s">
        <v>387</v>
      </c>
      <c r="J399" s="13" t="s">
        <v>1962</v>
      </c>
    </row>
    <row r="400" ht="12.75">
      <c r="B400" s="13"/>
    </row>
    <row r="401" spans="1:10" ht="12.75">
      <c r="A401" s="13" t="s">
        <v>512</v>
      </c>
      <c r="B401" s="14">
        <v>10</v>
      </c>
      <c r="C401" s="13" t="s">
        <v>533</v>
      </c>
      <c r="D401" s="13" t="s">
        <v>72</v>
      </c>
      <c r="G401" s="13" t="s">
        <v>437</v>
      </c>
      <c r="H401" s="13">
        <v>12</v>
      </c>
      <c r="I401" s="13" t="s">
        <v>398</v>
      </c>
      <c r="J401" s="13" t="s">
        <v>2210</v>
      </c>
    </row>
    <row r="402" spans="2:10" ht="12.75">
      <c r="B402" s="14">
        <v>8</v>
      </c>
      <c r="C402" s="13" t="s">
        <v>534</v>
      </c>
      <c r="D402" s="13" t="s">
        <v>1230</v>
      </c>
      <c r="G402" s="13" t="s">
        <v>1297</v>
      </c>
      <c r="H402" s="13" t="s">
        <v>543</v>
      </c>
      <c r="I402" s="13" t="s">
        <v>1296</v>
      </c>
      <c r="J402" s="13" t="s">
        <v>1784</v>
      </c>
    </row>
    <row r="403" spans="2:10" ht="12.75">
      <c r="B403" s="14">
        <v>6</v>
      </c>
      <c r="C403" s="13" t="s">
        <v>535</v>
      </c>
      <c r="D403" s="13" t="s">
        <v>73</v>
      </c>
      <c r="G403" s="13" t="s">
        <v>1197</v>
      </c>
      <c r="H403" s="13" t="s">
        <v>542</v>
      </c>
      <c r="I403" s="13" t="s">
        <v>387</v>
      </c>
      <c r="J403" s="13" t="s">
        <v>2238</v>
      </c>
    </row>
    <row r="404" spans="2:10" ht="12.75">
      <c r="B404" s="14">
        <v>4</v>
      </c>
      <c r="C404" s="13" t="s">
        <v>536</v>
      </c>
      <c r="D404" s="13" t="s">
        <v>1231</v>
      </c>
      <c r="G404" s="13" t="s">
        <v>1265</v>
      </c>
      <c r="H404" s="13" t="s">
        <v>541</v>
      </c>
      <c r="I404" s="13" t="s">
        <v>357</v>
      </c>
      <c r="J404" s="13" t="s">
        <v>1786</v>
      </c>
    </row>
    <row r="405" spans="2:10" ht="12.75">
      <c r="B405" s="14">
        <v>2</v>
      </c>
      <c r="C405" s="13" t="s">
        <v>537</v>
      </c>
      <c r="D405" s="13" t="s">
        <v>74</v>
      </c>
      <c r="G405" s="13" t="s">
        <v>1196</v>
      </c>
      <c r="H405" s="13" t="s">
        <v>542</v>
      </c>
      <c r="I405" s="13" t="s">
        <v>323</v>
      </c>
      <c r="J405" s="13" t="s">
        <v>2223</v>
      </c>
    </row>
    <row r="406" spans="2:10" ht="12.75">
      <c r="B406" s="14">
        <v>1</v>
      </c>
      <c r="C406" s="13" t="s">
        <v>538</v>
      </c>
      <c r="D406" s="13" t="s">
        <v>74</v>
      </c>
      <c r="G406" s="13" t="s">
        <v>436</v>
      </c>
      <c r="H406" s="13">
        <v>12</v>
      </c>
      <c r="I406" s="13" t="s">
        <v>338</v>
      </c>
      <c r="J406" s="13" t="s">
        <v>1788</v>
      </c>
    </row>
    <row r="407" spans="2:10" ht="12.75">
      <c r="B407" s="13"/>
      <c r="C407" s="13" t="s">
        <v>539</v>
      </c>
      <c r="D407" s="13" t="s">
        <v>1232</v>
      </c>
      <c r="G407" s="13" t="s">
        <v>75</v>
      </c>
      <c r="H407" s="13" t="s">
        <v>275</v>
      </c>
      <c r="I407" s="13" t="s">
        <v>360</v>
      </c>
      <c r="J407" s="13" t="s">
        <v>1796</v>
      </c>
    </row>
    <row r="408" spans="2:10" ht="12.75">
      <c r="B408" s="13"/>
      <c r="C408" s="13" t="s">
        <v>540</v>
      </c>
      <c r="D408" s="13" t="s">
        <v>1673</v>
      </c>
      <c r="G408" s="13" t="s">
        <v>467</v>
      </c>
      <c r="H408" s="13">
        <v>12</v>
      </c>
      <c r="I408" s="13" t="s">
        <v>411</v>
      </c>
      <c r="J408" s="13" t="s">
        <v>1659</v>
      </c>
    </row>
    <row r="409" spans="2:10" ht="12.75">
      <c r="B409" s="13"/>
      <c r="C409" s="13" t="s">
        <v>541</v>
      </c>
      <c r="D409" s="13" t="s">
        <v>1576</v>
      </c>
      <c r="G409" s="13" t="s">
        <v>1275</v>
      </c>
      <c r="H409" s="13" t="s">
        <v>275</v>
      </c>
      <c r="I409" s="13" t="s">
        <v>409</v>
      </c>
      <c r="J409" s="13" t="s">
        <v>1574</v>
      </c>
    </row>
    <row r="410" spans="2:10" ht="12.75">
      <c r="B410" s="13"/>
      <c r="C410" s="13" t="s">
        <v>542</v>
      </c>
      <c r="D410" s="13" t="s">
        <v>560</v>
      </c>
      <c r="G410" s="13" t="s">
        <v>439</v>
      </c>
      <c r="H410" s="13">
        <v>11</v>
      </c>
      <c r="I410" s="13" t="s">
        <v>367</v>
      </c>
      <c r="J410" s="13" t="s">
        <v>559</v>
      </c>
    </row>
    <row r="411" spans="2:10" ht="12.75">
      <c r="B411" s="13"/>
      <c r="C411" s="13" t="s">
        <v>543</v>
      </c>
      <c r="D411" s="13" t="s">
        <v>1320</v>
      </c>
      <c r="G411" s="13" t="s">
        <v>1714</v>
      </c>
      <c r="H411" s="13" t="s">
        <v>275</v>
      </c>
      <c r="I411" s="13" t="s">
        <v>415</v>
      </c>
      <c r="J411" s="13" t="s">
        <v>1539</v>
      </c>
    </row>
    <row r="412" spans="2:10" ht="12.75">
      <c r="B412" s="13"/>
      <c r="C412" s="13" t="s">
        <v>275</v>
      </c>
      <c r="D412" s="13" t="s">
        <v>1052</v>
      </c>
      <c r="G412" s="13" t="s">
        <v>1053</v>
      </c>
      <c r="H412" s="13" t="s">
        <v>275</v>
      </c>
      <c r="I412" s="13" t="s">
        <v>409</v>
      </c>
      <c r="J412" s="13" t="s">
        <v>1515</v>
      </c>
    </row>
    <row r="413" spans="2:10" ht="12.75">
      <c r="B413" s="13"/>
      <c r="C413" s="13" t="s">
        <v>544</v>
      </c>
      <c r="D413" s="13" t="s">
        <v>1913</v>
      </c>
      <c r="G413" s="13" t="s">
        <v>431</v>
      </c>
      <c r="H413" s="13" t="s">
        <v>275</v>
      </c>
      <c r="I413" s="13" t="s">
        <v>332</v>
      </c>
      <c r="J413" s="13" t="s">
        <v>1909</v>
      </c>
    </row>
    <row r="414" spans="2:10" ht="12.75">
      <c r="B414" s="13"/>
      <c r="C414" s="13" t="s">
        <v>545</v>
      </c>
      <c r="D414" s="13" t="s">
        <v>1321</v>
      </c>
      <c r="G414" s="13" t="s">
        <v>473</v>
      </c>
      <c r="H414" s="13">
        <v>10</v>
      </c>
      <c r="I414" s="13" t="s">
        <v>414</v>
      </c>
      <c r="J414" s="13" t="s">
        <v>1546</v>
      </c>
    </row>
    <row r="415" spans="2:10" ht="12.75">
      <c r="B415" s="13"/>
      <c r="C415" s="13" t="s">
        <v>546</v>
      </c>
      <c r="D415" s="13" t="s">
        <v>1041</v>
      </c>
      <c r="G415" s="13" t="s">
        <v>1358</v>
      </c>
      <c r="H415" s="13" t="s">
        <v>542</v>
      </c>
      <c r="I415" s="13" t="s">
        <v>364</v>
      </c>
      <c r="J415" s="13" t="s">
        <v>1677</v>
      </c>
    </row>
    <row r="416" spans="2:10" ht="12.75">
      <c r="B416" s="13"/>
      <c r="C416" s="13" t="s">
        <v>547</v>
      </c>
      <c r="D416" s="13" t="s">
        <v>1718</v>
      </c>
      <c r="G416" s="13" t="s">
        <v>1719</v>
      </c>
      <c r="I416" s="13" t="s">
        <v>360</v>
      </c>
      <c r="J416" s="13" t="s">
        <v>1331</v>
      </c>
    </row>
    <row r="417" spans="2:10" ht="12.75">
      <c r="B417" s="13"/>
      <c r="C417" s="13" t="s">
        <v>548</v>
      </c>
      <c r="D417" s="13" t="s">
        <v>1333</v>
      </c>
      <c r="G417" s="13" t="s">
        <v>1334</v>
      </c>
      <c r="H417" s="13" t="s">
        <v>543</v>
      </c>
      <c r="I417" s="13" t="s">
        <v>410</v>
      </c>
      <c r="J417" s="13" t="s">
        <v>1241</v>
      </c>
    </row>
    <row r="418" spans="2:10" ht="12.75">
      <c r="B418" s="13"/>
      <c r="C418" s="13" t="s">
        <v>549</v>
      </c>
      <c r="D418" s="13" t="s">
        <v>1333</v>
      </c>
      <c r="G418" s="13" t="s">
        <v>1371</v>
      </c>
      <c r="H418" s="13" t="s">
        <v>1573</v>
      </c>
      <c r="I418" s="13" t="s">
        <v>1296</v>
      </c>
      <c r="J418" s="13" t="s">
        <v>1372</v>
      </c>
    </row>
    <row r="419" spans="2:10" ht="12.75">
      <c r="B419" s="13"/>
      <c r="C419" s="13" t="s">
        <v>550</v>
      </c>
      <c r="D419" s="13" t="s">
        <v>1967</v>
      </c>
      <c r="G419" s="13" t="s">
        <v>1968</v>
      </c>
      <c r="I419" s="13" t="s">
        <v>334</v>
      </c>
      <c r="J419" s="13" t="s">
        <v>1255</v>
      </c>
    </row>
    <row r="420" spans="2:10" ht="12.75">
      <c r="B420" s="13"/>
      <c r="C420" s="13" t="s">
        <v>551</v>
      </c>
      <c r="D420" s="13" t="s">
        <v>1042</v>
      </c>
      <c r="G420" s="13" t="s">
        <v>1723</v>
      </c>
      <c r="H420" s="13" t="s">
        <v>542</v>
      </c>
      <c r="I420" s="13" t="s">
        <v>369</v>
      </c>
      <c r="J420" s="13" t="s">
        <v>1687</v>
      </c>
    </row>
    <row r="421" spans="2:10" ht="12.75">
      <c r="B421" s="13"/>
      <c r="C421" s="13" t="s">
        <v>554</v>
      </c>
      <c r="D421" s="13" t="s">
        <v>1124</v>
      </c>
      <c r="G421" s="13" t="s">
        <v>389</v>
      </c>
      <c r="H421" s="13">
        <v>12</v>
      </c>
      <c r="I421" s="13" t="s">
        <v>323</v>
      </c>
      <c r="J421" s="13" t="s">
        <v>1394</v>
      </c>
    </row>
    <row r="422" spans="2:10" ht="12.75">
      <c r="B422" s="13"/>
      <c r="C422" s="13" t="s">
        <v>555</v>
      </c>
      <c r="D422" s="13" t="s">
        <v>1721</v>
      </c>
      <c r="G422" s="13" t="s">
        <v>1373</v>
      </c>
      <c r="H422" s="13" t="s">
        <v>275</v>
      </c>
      <c r="I422" s="13" t="s">
        <v>265</v>
      </c>
      <c r="J422" s="13" t="s">
        <v>205</v>
      </c>
    </row>
    <row r="423" spans="2:10" ht="12.75">
      <c r="B423" s="13"/>
      <c r="C423" s="13" t="s">
        <v>1536</v>
      </c>
      <c r="D423" s="13" t="s">
        <v>1359</v>
      </c>
      <c r="G423" s="13" t="s">
        <v>438</v>
      </c>
      <c r="H423" s="13" t="s">
        <v>275</v>
      </c>
      <c r="I423" s="13" t="s">
        <v>320</v>
      </c>
      <c r="J423" s="13" t="s">
        <v>1125</v>
      </c>
    </row>
    <row r="424" spans="2:10" ht="12.75">
      <c r="B424" s="13"/>
      <c r="C424" s="13" t="s">
        <v>1537</v>
      </c>
      <c r="D424" s="13" t="s">
        <v>1198</v>
      </c>
      <c r="G424" s="13" t="s">
        <v>1199</v>
      </c>
      <c r="H424" s="13" t="s">
        <v>541</v>
      </c>
      <c r="I424" s="13" t="s">
        <v>320</v>
      </c>
      <c r="J424" s="13" t="s">
        <v>1104</v>
      </c>
    </row>
    <row r="425" spans="2:10" ht="12.75">
      <c r="B425" s="13"/>
      <c r="C425" s="13" t="s">
        <v>1552</v>
      </c>
      <c r="D425" s="13" t="s">
        <v>1040</v>
      </c>
      <c r="G425" s="13" t="s">
        <v>76</v>
      </c>
      <c r="I425" s="13" t="s">
        <v>440</v>
      </c>
      <c r="J425" s="13" t="s">
        <v>1488</v>
      </c>
    </row>
    <row r="426" ht="12.75">
      <c r="B426" s="13"/>
    </row>
    <row r="427" spans="1:11" ht="12.75">
      <c r="A427" s="13" t="s">
        <v>513</v>
      </c>
      <c r="B427" s="14">
        <v>10</v>
      </c>
      <c r="C427" s="13" t="s">
        <v>533</v>
      </c>
      <c r="D427" s="13" t="s">
        <v>646</v>
      </c>
      <c r="G427" s="13" t="s">
        <v>390</v>
      </c>
      <c r="H427" s="13">
        <v>12</v>
      </c>
      <c r="I427" s="13" t="s">
        <v>331</v>
      </c>
      <c r="J427" s="13" t="s">
        <v>647</v>
      </c>
      <c r="K427" s="13" t="s">
        <v>648</v>
      </c>
    </row>
    <row r="428" spans="2:10" ht="12.75">
      <c r="B428" s="14">
        <v>8</v>
      </c>
      <c r="C428" s="13" t="s">
        <v>534</v>
      </c>
      <c r="D428" s="13" t="s">
        <v>65</v>
      </c>
      <c r="G428" s="13" t="s">
        <v>1177</v>
      </c>
      <c r="H428" s="13" t="s">
        <v>541</v>
      </c>
      <c r="I428" s="13" t="s">
        <v>1176</v>
      </c>
      <c r="J428" s="13" t="s">
        <v>2211</v>
      </c>
    </row>
    <row r="429" spans="2:10" ht="12.75">
      <c r="B429" s="14">
        <v>6</v>
      </c>
      <c r="C429" s="13" t="s">
        <v>535</v>
      </c>
      <c r="D429" s="13" t="s">
        <v>1426</v>
      </c>
      <c r="G429" s="13" t="s">
        <v>403</v>
      </c>
      <c r="H429" s="13">
        <v>11</v>
      </c>
      <c r="I429" s="13" t="s">
        <v>325</v>
      </c>
      <c r="J429" s="13" t="s">
        <v>1786</v>
      </c>
    </row>
    <row r="430" spans="2:10" ht="12.75">
      <c r="B430" s="14">
        <v>4</v>
      </c>
      <c r="C430" s="13" t="s">
        <v>536</v>
      </c>
      <c r="D430" s="13" t="s">
        <v>1426</v>
      </c>
      <c r="G430" s="13" t="s">
        <v>311</v>
      </c>
      <c r="H430" s="13">
        <v>12</v>
      </c>
      <c r="I430" s="13" t="s">
        <v>332</v>
      </c>
      <c r="J430" s="13" t="s">
        <v>1784</v>
      </c>
    </row>
    <row r="431" spans="2:10" ht="12.75">
      <c r="B431" s="14">
        <v>2</v>
      </c>
      <c r="C431" s="13" t="s">
        <v>537</v>
      </c>
      <c r="D431" s="13" t="s">
        <v>2082</v>
      </c>
      <c r="G431" s="13" t="s">
        <v>476</v>
      </c>
      <c r="H431" s="13">
        <v>12</v>
      </c>
      <c r="I431" s="13" t="s">
        <v>475</v>
      </c>
      <c r="J431" s="13" t="s">
        <v>2081</v>
      </c>
    </row>
    <row r="432" spans="2:10" ht="12.75">
      <c r="B432" s="14">
        <v>1</v>
      </c>
      <c r="C432" s="13" t="s">
        <v>538</v>
      </c>
      <c r="D432" s="13" t="s">
        <v>1770</v>
      </c>
      <c r="G432" s="13" t="s">
        <v>530</v>
      </c>
      <c r="H432" s="13" t="s">
        <v>543</v>
      </c>
      <c r="I432" s="13" t="s">
        <v>350</v>
      </c>
      <c r="J432" s="13" t="s">
        <v>1788</v>
      </c>
    </row>
    <row r="433" spans="2:10" ht="12.75">
      <c r="B433" s="13"/>
      <c r="C433" s="13" t="s">
        <v>539</v>
      </c>
      <c r="D433" s="13" t="s">
        <v>561</v>
      </c>
      <c r="G433" s="13" t="s">
        <v>556</v>
      </c>
      <c r="I433" s="13" t="s">
        <v>344</v>
      </c>
      <c r="J433" s="13" t="s">
        <v>567</v>
      </c>
    </row>
    <row r="434" spans="2:10" ht="12.75">
      <c r="B434" s="17"/>
      <c r="C434" s="13" t="s">
        <v>540</v>
      </c>
      <c r="D434" s="13" t="s">
        <v>453</v>
      </c>
      <c r="G434" s="13" t="s">
        <v>1028</v>
      </c>
      <c r="I434" s="13" t="s">
        <v>344</v>
      </c>
      <c r="J434" s="13" t="s">
        <v>1370</v>
      </c>
    </row>
    <row r="435" spans="2:10" ht="12.75">
      <c r="B435" s="17"/>
      <c r="C435" s="13" t="s">
        <v>541</v>
      </c>
      <c r="D435" s="13" t="s">
        <v>453</v>
      </c>
      <c r="G435" s="13" t="s">
        <v>391</v>
      </c>
      <c r="H435" s="13">
        <v>12</v>
      </c>
      <c r="I435" s="13" t="s">
        <v>1877</v>
      </c>
      <c r="J435" s="13" t="s">
        <v>1292</v>
      </c>
    </row>
    <row r="436" spans="2:10" ht="12.75">
      <c r="B436" s="17"/>
      <c r="C436" s="13" t="s">
        <v>542</v>
      </c>
      <c r="D436" s="13" t="s">
        <v>1349</v>
      </c>
      <c r="G436" s="13" t="s">
        <v>110</v>
      </c>
      <c r="H436" s="13" t="s">
        <v>275</v>
      </c>
      <c r="I436" s="13" t="s">
        <v>401</v>
      </c>
      <c r="J436" s="13" t="s">
        <v>1345</v>
      </c>
    </row>
    <row r="437" spans="2:10" ht="12.75">
      <c r="B437" s="17"/>
      <c r="C437" s="13" t="s">
        <v>543</v>
      </c>
      <c r="D437" s="13" t="s">
        <v>452</v>
      </c>
      <c r="G437" s="13" t="s">
        <v>2032</v>
      </c>
      <c r="H437" s="13" t="s">
        <v>543</v>
      </c>
      <c r="I437" s="13" t="s">
        <v>350</v>
      </c>
      <c r="J437" s="13" t="s">
        <v>66</v>
      </c>
    </row>
    <row r="438" spans="2:10" ht="12.75">
      <c r="B438" s="17"/>
      <c r="C438" s="13" t="s">
        <v>275</v>
      </c>
      <c r="D438" s="13" t="s">
        <v>452</v>
      </c>
      <c r="G438" s="13" t="s">
        <v>2033</v>
      </c>
      <c r="H438" s="13" t="s">
        <v>541</v>
      </c>
      <c r="I438" s="13" t="s">
        <v>352</v>
      </c>
      <c r="J438" s="13" t="s">
        <v>66</v>
      </c>
    </row>
    <row r="439" spans="2:10" ht="12.75">
      <c r="B439" s="17"/>
      <c r="C439" s="13" t="s">
        <v>544</v>
      </c>
      <c r="D439" s="13" t="s">
        <v>1026</v>
      </c>
      <c r="G439" s="13" t="s">
        <v>434</v>
      </c>
      <c r="H439" s="13">
        <v>11</v>
      </c>
      <c r="I439" s="13" t="s">
        <v>344</v>
      </c>
      <c r="J439" s="13" t="s">
        <v>1290</v>
      </c>
    </row>
    <row r="440" spans="2:10" ht="12.75">
      <c r="B440" s="17"/>
      <c r="C440" s="13" t="s">
        <v>545</v>
      </c>
      <c r="D440" s="13" t="s">
        <v>1026</v>
      </c>
      <c r="G440" s="18" t="s">
        <v>1293</v>
      </c>
      <c r="H440" s="13" t="s">
        <v>275</v>
      </c>
      <c r="I440" s="13" t="s">
        <v>475</v>
      </c>
      <c r="J440" s="13" t="s">
        <v>1291</v>
      </c>
    </row>
    <row r="441" spans="2:10" ht="12.75">
      <c r="B441" s="17"/>
      <c r="C441" s="13" t="s">
        <v>546</v>
      </c>
      <c r="D441" s="13" t="s">
        <v>1026</v>
      </c>
      <c r="G441" s="13" t="s">
        <v>101</v>
      </c>
      <c r="H441" s="13" t="s">
        <v>275</v>
      </c>
      <c r="I441" s="13" t="s">
        <v>409</v>
      </c>
      <c r="J441" s="13" t="s">
        <v>1515</v>
      </c>
    </row>
    <row r="442" spans="2:10" ht="12.75">
      <c r="B442" s="17"/>
      <c r="C442" s="13" t="s">
        <v>547</v>
      </c>
      <c r="D442" s="13" t="s">
        <v>1026</v>
      </c>
      <c r="G442" s="13" t="s">
        <v>2202</v>
      </c>
      <c r="I442" s="13" t="s">
        <v>401</v>
      </c>
      <c r="J442" s="13" t="s">
        <v>2194</v>
      </c>
    </row>
    <row r="443" spans="2:10" ht="12.75">
      <c r="B443" s="17"/>
      <c r="C443" s="13" t="s">
        <v>548</v>
      </c>
      <c r="D443" s="13" t="s">
        <v>1026</v>
      </c>
      <c r="G443" s="13" t="s">
        <v>187</v>
      </c>
      <c r="H443" s="13" t="s">
        <v>542</v>
      </c>
      <c r="I443" s="13" t="s">
        <v>323</v>
      </c>
      <c r="J443" s="13" t="s">
        <v>64</v>
      </c>
    </row>
    <row r="444" spans="2:10" ht="12.75">
      <c r="B444" s="17"/>
      <c r="C444" s="13" t="s">
        <v>549</v>
      </c>
      <c r="D444" s="13" t="s">
        <v>1026</v>
      </c>
      <c r="G444" s="13" t="s">
        <v>67</v>
      </c>
      <c r="H444" s="13" t="s">
        <v>542</v>
      </c>
      <c r="I444" s="13" t="s">
        <v>68</v>
      </c>
      <c r="J444" s="13" t="s">
        <v>64</v>
      </c>
    </row>
    <row r="445" spans="2:10" ht="12.75">
      <c r="B445" s="17"/>
      <c r="C445" s="13" t="s">
        <v>550</v>
      </c>
      <c r="D445" s="13" t="s">
        <v>1027</v>
      </c>
      <c r="G445" s="13" t="s">
        <v>1201</v>
      </c>
      <c r="I445" s="13" t="s">
        <v>341</v>
      </c>
      <c r="J445" s="13" t="s">
        <v>1110</v>
      </c>
    </row>
    <row r="446" spans="2:10" ht="12.75">
      <c r="B446" s="17"/>
      <c r="C446" s="13" t="s">
        <v>551</v>
      </c>
      <c r="D446" s="13" t="s">
        <v>1027</v>
      </c>
      <c r="G446" s="13" t="s">
        <v>1202</v>
      </c>
      <c r="I446" s="13" t="s">
        <v>357</v>
      </c>
      <c r="J446" s="13" t="s">
        <v>1111</v>
      </c>
    </row>
    <row r="447" spans="3:10" ht="12.75">
      <c r="C447" s="13" t="s">
        <v>554</v>
      </c>
      <c r="D447" s="13" t="s">
        <v>1027</v>
      </c>
      <c r="G447" s="19" t="s">
        <v>1328</v>
      </c>
      <c r="I447" s="13" t="s">
        <v>357</v>
      </c>
      <c r="J447" s="13" t="s">
        <v>1255</v>
      </c>
    </row>
    <row r="448" spans="3:10" ht="12.75">
      <c r="C448" s="13" t="s">
        <v>555</v>
      </c>
      <c r="D448" s="13" t="s">
        <v>1027</v>
      </c>
      <c r="G448" s="13" t="s">
        <v>2083</v>
      </c>
      <c r="H448" s="13" t="s">
        <v>543</v>
      </c>
      <c r="I448" s="13" t="s">
        <v>368</v>
      </c>
      <c r="J448" s="13" t="s">
        <v>2084</v>
      </c>
    </row>
    <row r="449" spans="3:10" ht="12.75">
      <c r="C449" s="13" t="s">
        <v>1536</v>
      </c>
      <c r="D449" s="13" t="s">
        <v>1027</v>
      </c>
      <c r="G449" s="13" t="s">
        <v>1672</v>
      </c>
      <c r="I449" s="13" t="s">
        <v>351</v>
      </c>
      <c r="J449" s="13" t="s">
        <v>1658</v>
      </c>
    </row>
  </sheetData>
  <printOptions/>
  <pageMargins left="0.25" right="0.25" top="0.5" bottom="0.5" header="0.5" footer="0.5"/>
  <pageSetup horizontalDpi="600" verticalDpi="600" orientation="landscape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335"/>
  <sheetViews>
    <sheetView workbookViewId="0" topLeftCell="A32">
      <selection activeCell="A64" sqref="A64"/>
    </sheetView>
  </sheetViews>
  <sheetFormatPr defaultColWidth="9.140625" defaultRowHeight="12.75"/>
  <cols>
    <col min="1" max="1" width="4.7109375" style="1" customWidth="1"/>
    <col min="2" max="2" width="19.7109375" style="1" customWidth="1"/>
    <col min="3" max="4" width="5.7109375" style="1" customWidth="1"/>
    <col min="5" max="5" width="19.7109375" style="1" customWidth="1"/>
    <col min="6" max="7" width="5.7109375" style="1" customWidth="1"/>
    <col min="8" max="8" width="23.7109375" style="1" customWidth="1"/>
    <col min="9" max="9" width="3.7109375" style="1" customWidth="1"/>
    <col min="10" max="10" width="10.7109375" style="1" hidden="1" customWidth="1"/>
    <col min="11" max="11" width="4.421875" style="1" hidden="1" customWidth="1"/>
    <col min="12" max="15" width="9.140625" style="2" hidden="1" customWidth="1"/>
    <col min="16" max="16" width="1.7109375" style="2" hidden="1" customWidth="1"/>
    <col min="17" max="20" width="9.140625" style="2" hidden="1" customWidth="1"/>
    <col min="21" max="21" width="2.7109375" style="1" hidden="1" customWidth="1"/>
    <col min="22" max="23" width="0" style="1" hidden="1" customWidth="1"/>
    <col min="24" max="24" width="22.28125" style="1" customWidth="1"/>
    <col min="25" max="16384" width="9.140625" style="1" customWidth="1"/>
  </cols>
  <sheetData>
    <row r="1" ht="12.75">
      <c r="B1" s="1" t="s">
        <v>1734</v>
      </c>
    </row>
    <row r="2" ht="12.75">
      <c r="B2" s="1" t="s">
        <v>1735</v>
      </c>
    </row>
    <row r="3" ht="12.75">
      <c r="B3" s="1" t="s">
        <v>1740</v>
      </c>
    </row>
    <row r="4" ht="12.75">
      <c r="B4" s="1" t="s">
        <v>1736</v>
      </c>
    </row>
    <row r="5" ht="12.75">
      <c r="B5" s="1" t="s">
        <v>1737</v>
      </c>
    </row>
    <row r="6" ht="12.75">
      <c r="B6" s="1" t="s">
        <v>1941</v>
      </c>
    </row>
    <row r="7" ht="12.75">
      <c r="B7" s="1" t="s">
        <v>1738</v>
      </c>
    </row>
    <row r="8" ht="12.75">
      <c r="B8" s="1" t="s">
        <v>1739</v>
      </c>
    </row>
    <row r="9" ht="12.75">
      <c r="B9" s="1" t="s">
        <v>1741</v>
      </c>
    </row>
    <row r="12" spans="2:5" ht="12.75">
      <c r="B12" s="1" t="s">
        <v>1732</v>
      </c>
      <c r="E12" s="1" t="s">
        <v>1733</v>
      </c>
    </row>
    <row r="14" spans="1:6" ht="12.75">
      <c r="A14" s="1" t="s">
        <v>533</v>
      </c>
      <c r="B14" s="7" t="s">
        <v>324</v>
      </c>
      <c r="C14" s="8">
        <v>71</v>
      </c>
      <c r="E14" s="7" t="s">
        <v>323</v>
      </c>
      <c r="F14" s="8">
        <v>58</v>
      </c>
    </row>
    <row r="15" spans="1:22" ht="12.75">
      <c r="A15" s="1" t="s">
        <v>534</v>
      </c>
      <c r="B15" s="9" t="s">
        <v>331</v>
      </c>
      <c r="C15" s="10">
        <v>31</v>
      </c>
      <c r="E15" s="9" t="s">
        <v>399</v>
      </c>
      <c r="F15" s="10">
        <v>54</v>
      </c>
      <c r="V15" s="2"/>
    </row>
    <row r="16" spans="1:22" ht="12.75">
      <c r="A16" s="1" t="s">
        <v>535</v>
      </c>
      <c r="B16" s="9" t="s">
        <v>365</v>
      </c>
      <c r="C16" s="10">
        <v>31</v>
      </c>
      <c r="E16" s="9" t="s">
        <v>334</v>
      </c>
      <c r="F16" s="10">
        <v>54</v>
      </c>
      <c r="V16" s="2"/>
    </row>
    <row r="17" spans="1:22" ht="12.75">
      <c r="A17" s="1" t="s">
        <v>536</v>
      </c>
      <c r="B17" s="9" t="s">
        <v>340</v>
      </c>
      <c r="C17" s="10">
        <v>28</v>
      </c>
      <c r="E17" s="9" t="s">
        <v>398</v>
      </c>
      <c r="F17" s="10">
        <v>43</v>
      </c>
      <c r="V17" s="2"/>
    </row>
    <row r="18" spans="1:22" ht="12.75">
      <c r="A18" s="1" t="s">
        <v>537</v>
      </c>
      <c r="B18" s="9" t="s">
        <v>322</v>
      </c>
      <c r="C18" s="10">
        <v>26</v>
      </c>
      <c r="E18" s="9" t="s">
        <v>357</v>
      </c>
      <c r="F18" s="10">
        <v>26</v>
      </c>
      <c r="V18" s="2"/>
    </row>
    <row r="19" spans="1:22" ht="12.75">
      <c r="A19" s="1" t="s">
        <v>538</v>
      </c>
      <c r="B19" s="9" t="s">
        <v>345</v>
      </c>
      <c r="C19" s="10">
        <v>24</v>
      </c>
      <c r="E19" s="9" t="s">
        <v>265</v>
      </c>
      <c r="F19" s="10">
        <v>22</v>
      </c>
      <c r="V19" s="2"/>
    </row>
    <row r="20" spans="1:22" ht="12.75">
      <c r="A20" s="1" t="s">
        <v>539</v>
      </c>
      <c r="B20" s="9" t="s">
        <v>347</v>
      </c>
      <c r="C20" s="10">
        <v>22</v>
      </c>
      <c r="E20" s="9" t="s">
        <v>344</v>
      </c>
      <c r="F20" s="10">
        <v>22</v>
      </c>
      <c r="V20" s="2"/>
    </row>
    <row r="21" spans="1:22" ht="12.75">
      <c r="A21" s="1" t="s">
        <v>540</v>
      </c>
      <c r="B21" s="9" t="s">
        <v>325</v>
      </c>
      <c r="C21" s="10">
        <v>22</v>
      </c>
      <c r="E21" s="9" t="s">
        <v>325</v>
      </c>
      <c r="F21" s="10">
        <v>16</v>
      </c>
      <c r="V21" s="2"/>
    </row>
    <row r="22" spans="1:22" ht="12.75">
      <c r="A22" s="1" t="s">
        <v>541</v>
      </c>
      <c r="B22" s="9" t="s">
        <v>336</v>
      </c>
      <c r="C22" s="10">
        <v>18</v>
      </c>
      <c r="E22" s="9" t="s">
        <v>341</v>
      </c>
      <c r="F22" s="10">
        <v>16</v>
      </c>
      <c r="V22" s="2"/>
    </row>
    <row r="23" spans="1:22" ht="12.75">
      <c r="A23" s="1" t="s">
        <v>542</v>
      </c>
      <c r="B23" s="9" t="s">
        <v>330</v>
      </c>
      <c r="C23" s="10">
        <v>18</v>
      </c>
      <c r="E23" s="9" t="s">
        <v>417</v>
      </c>
      <c r="F23" s="10">
        <v>14</v>
      </c>
      <c r="V23" s="2"/>
    </row>
    <row r="24" spans="1:22" ht="12.75">
      <c r="A24" s="1" t="s">
        <v>543</v>
      </c>
      <c r="B24" s="9" t="s">
        <v>402</v>
      </c>
      <c r="C24" s="10">
        <v>18</v>
      </c>
      <c r="E24" s="9" t="s">
        <v>346</v>
      </c>
      <c r="F24" s="10">
        <v>13</v>
      </c>
      <c r="V24" s="2"/>
    </row>
    <row r="25" spans="1:22" ht="12.75">
      <c r="A25" s="1" t="s">
        <v>275</v>
      </c>
      <c r="B25" s="9" t="s">
        <v>414</v>
      </c>
      <c r="C25" s="10">
        <v>15</v>
      </c>
      <c r="E25" s="9" t="s">
        <v>331</v>
      </c>
      <c r="F25" s="10">
        <v>12</v>
      </c>
      <c r="V25" s="2"/>
    </row>
    <row r="26" spans="1:22" ht="12.75">
      <c r="A26" s="1" t="s">
        <v>544</v>
      </c>
      <c r="B26" s="9" t="s">
        <v>341</v>
      </c>
      <c r="C26" s="10">
        <v>14</v>
      </c>
      <c r="E26" s="9" t="s">
        <v>367</v>
      </c>
      <c r="F26" s="10">
        <v>12</v>
      </c>
      <c r="V26" s="2"/>
    </row>
    <row r="27" spans="1:22" ht="12.75">
      <c r="A27" s="1" t="s">
        <v>545</v>
      </c>
      <c r="B27" s="9" t="s">
        <v>339</v>
      </c>
      <c r="C27" s="10">
        <v>14</v>
      </c>
      <c r="E27" s="9" t="s">
        <v>440</v>
      </c>
      <c r="F27" s="10">
        <v>12</v>
      </c>
      <c r="V27" s="2"/>
    </row>
    <row r="28" spans="1:22" ht="12.75">
      <c r="A28" s="1" t="s">
        <v>546</v>
      </c>
      <c r="B28" s="9" t="s">
        <v>1298</v>
      </c>
      <c r="C28" s="10">
        <v>14</v>
      </c>
      <c r="E28" s="9" t="s">
        <v>429</v>
      </c>
      <c r="F28" s="10">
        <v>10</v>
      </c>
      <c r="V28" s="2"/>
    </row>
    <row r="29" spans="1:22" ht="12.75">
      <c r="A29" s="1" t="s">
        <v>547</v>
      </c>
      <c r="B29" s="9" t="s">
        <v>429</v>
      </c>
      <c r="C29" s="10">
        <v>12</v>
      </c>
      <c r="E29" s="9" t="s">
        <v>1296</v>
      </c>
      <c r="F29" s="10">
        <v>10</v>
      </c>
      <c r="V29" s="2"/>
    </row>
    <row r="30" spans="1:22" ht="12.75">
      <c r="A30" s="1" t="s">
        <v>548</v>
      </c>
      <c r="B30" s="9" t="s">
        <v>334</v>
      </c>
      <c r="C30" s="10">
        <v>12</v>
      </c>
      <c r="E30" s="9" t="s">
        <v>332</v>
      </c>
      <c r="F30" s="10">
        <v>10</v>
      </c>
      <c r="V30" s="2"/>
    </row>
    <row r="31" spans="1:22" ht="12.75">
      <c r="A31" s="1" t="s">
        <v>549</v>
      </c>
      <c r="B31" s="9" t="s">
        <v>457</v>
      </c>
      <c r="C31" s="10">
        <v>12</v>
      </c>
      <c r="E31" s="9" t="s">
        <v>337</v>
      </c>
      <c r="F31" s="10">
        <v>9</v>
      </c>
      <c r="V31" s="2"/>
    </row>
    <row r="32" spans="1:22" ht="12.75">
      <c r="A32" s="1" t="s">
        <v>550</v>
      </c>
      <c r="B32" s="9" t="s">
        <v>364</v>
      </c>
      <c r="C32" s="10">
        <v>10</v>
      </c>
      <c r="E32" s="9" t="s">
        <v>320</v>
      </c>
      <c r="F32" s="10">
        <v>8</v>
      </c>
      <c r="V32" s="2"/>
    </row>
    <row r="33" spans="1:22" ht="12.75">
      <c r="A33" s="1" t="s">
        <v>551</v>
      </c>
      <c r="B33" s="9" t="s">
        <v>323</v>
      </c>
      <c r="C33" s="10">
        <v>10</v>
      </c>
      <c r="E33" s="9" t="s">
        <v>386</v>
      </c>
      <c r="F33" s="10">
        <v>8</v>
      </c>
      <c r="V33" s="2"/>
    </row>
    <row r="34" spans="1:22" ht="12.75">
      <c r="A34" s="1" t="s">
        <v>554</v>
      </c>
      <c r="B34" s="9" t="s">
        <v>333</v>
      </c>
      <c r="C34" s="10">
        <v>10</v>
      </c>
      <c r="E34" s="9" t="s">
        <v>384</v>
      </c>
      <c r="F34" s="10">
        <v>8</v>
      </c>
      <c r="V34" s="2"/>
    </row>
    <row r="35" spans="1:22" ht="12.75">
      <c r="A35" s="1" t="s">
        <v>555</v>
      </c>
      <c r="B35" s="9" t="s">
        <v>265</v>
      </c>
      <c r="C35" s="10">
        <v>10</v>
      </c>
      <c r="E35" s="9" t="s">
        <v>1176</v>
      </c>
      <c r="F35" s="10">
        <v>8</v>
      </c>
      <c r="U35" s="3"/>
      <c r="V35" s="2"/>
    </row>
    <row r="36" spans="1:22" ht="12.75">
      <c r="A36" s="1" t="s">
        <v>1536</v>
      </c>
      <c r="B36" s="9" t="s">
        <v>398</v>
      </c>
      <c r="C36" s="10">
        <v>8</v>
      </c>
      <c r="E36" s="9" t="s">
        <v>352</v>
      </c>
      <c r="F36" s="10">
        <v>6</v>
      </c>
      <c r="U36" s="3"/>
      <c r="V36" s="2"/>
    </row>
    <row r="37" spans="1:22" ht="12.75">
      <c r="A37" s="1" t="s">
        <v>1537</v>
      </c>
      <c r="B37" s="9" t="s">
        <v>360</v>
      </c>
      <c r="C37" s="10">
        <v>8</v>
      </c>
      <c r="E37" s="9" t="s">
        <v>411</v>
      </c>
      <c r="F37" s="10">
        <v>6</v>
      </c>
      <c r="U37" s="3"/>
      <c r="V37" s="2"/>
    </row>
    <row r="38" spans="1:22" ht="12.75">
      <c r="A38" s="1" t="s">
        <v>1552</v>
      </c>
      <c r="B38" s="9" t="s">
        <v>344</v>
      </c>
      <c r="C38" s="10">
        <v>6</v>
      </c>
      <c r="E38" s="9" t="s">
        <v>622</v>
      </c>
      <c r="F38" s="10">
        <v>6</v>
      </c>
      <c r="U38" s="3"/>
      <c r="V38" s="2"/>
    </row>
    <row r="39" spans="1:22" ht="12.75">
      <c r="A39" s="1" t="s">
        <v>278</v>
      </c>
      <c r="B39" s="9" t="s">
        <v>445</v>
      </c>
      <c r="C39" s="10">
        <v>4</v>
      </c>
      <c r="E39" s="9" t="s">
        <v>392</v>
      </c>
      <c r="F39" s="10">
        <v>6</v>
      </c>
      <c r="U39" s="3"/>
      <c r="V39" s="2"/>
    </row>
    <row r="40" spans="1:22" ht="12.75">
      <c r="A40" s="1" t="s">
        <v>279</v>
      </c>
      <c r="B40" s="9" t="s">
        <v>1350</v>
      </c>
      <c r="C40" s="10">
        <v>4</v>
      </c>
      <c r="E40" s="9" t="s">
        <v>387</v>
      </c>
      <c r="F40" s="10">
        <v>4</v>
      </c>
      <c r="U40" s="3"/>
      <c r="V40" s="2"/>
    </row>
    <row r="41" spans="1:22" ht="12.75">
      <c r="A41" s="1" t="s">
        <v>280</v>
      </c>
      <c r="B41" s="9" t="s">
        <v>477</v>
      </c>
      <c r="C41" s="10">
        <v>4</v>
      </c>
      <c r="E41" s="9" t="s">
        <v>414</v>
      </c>
      <c r="F41" s="10">
        <v>4</v>
      </c>
      <c r="U41" s="3"/>
      <c r="V41" s="2"/>
    </row>
    <row r="42" spans="1:22" ht="12.75">
      <c r="A42" s="1" t="s">
        <v>281</v>
      </c>
      <c r="B42" s="9" t="s">
        <v>409</v>
      </c>
      <c r="C42" s="10">
        <v>4</v>
      </c>
      <c r="E42" s="9" t="s">
        <v>377</v>
      </c>
      <c r="F42" s="10">
        <v>4</v>
      </c>
      <c r="U42" s="3"/>
      <c r="V42" s="2"/>
    </row>
    <row r="43" spans="1:22" ht="12.75">
      <c r="A43" s="1" t="s">
        <v>282</v>
      </c>
      <c r="B43" s="9" t="s">
        <v>352</v>
      </c>
      <c r="C43" s="10">
        <v>3</v>
      </c>
      <c r="E43" s="9" t="s">
        <v>358</v>
      </c>
      <c r="F43" s="10">
        <v>4</v>
      </c>
      <c r="U43" s="3"/>
      <c r="V43" s="2"/>
    </row>
    <row r="44" spans="1:22" ht="12.75">
      <c r="A44" s="1" t="s">
        <v>283</v>
      </c>
      <c r="B44" s="9" t="s">
        <v>399</v>
      </c>
      <c r="C44" s="10">
        <v>3</v>
      </c>
      <c r="E44" s="9" t="s">
        <v>1281</v>
      </c>
      <c r="F44" s="10">
        <v>4</v>
      </c>
      <c r="U44" s="3"/>
      <c r="V44" s="2"/>
    </row>
    <row r="45" spans="1:22" ht="12.75">
      <c r="A45" s="1" t="s">
        <v>284</v>
      </c>
      <c r="B45" s="9" t="s">
        <v>410</v>
      </c>
      <c r="C45" s="10">
        <v>2</v>
      </c>
      <c r="E45" s="9" t="s">
        <v>401</v>
      </c>
      <c r="F45" s="10">
        <v>2</v>
      </c>
      <c r="V45" s="2"/>
    </row>
    <row r="46" spans="1:22" ht="12.75">
      <c r="A46" s="1" t="s">
        <v>285</v>
      </c>
      <c r="B46" s="9" t="s">
        <v>440</v>
      </c>
      <c r="C46" s="10">
        <v>2</v>
      </c>
      <c r="E46" s="9" t="s">
        <v>475</v>
      </c>
      <c r="F46" s="10">
        <v>2</v>
      </c>
      <c r="V46" s="2"/>
    </row>
    <row r="47" spans="1:22" ht="12.75">
      <c r="A47" s="1" t="s">
        <v>286</v>
      </c>
      <c r="B47" s="9" t="s">
        <v>357</v>
      </c>
      <c r="C47" s="10">
        <v>2</v>
      </c>
      <c r="E47" s="9" t="s">
        <v>413</v>
      </c>
      <c r="F47" s="10">
        <v>1</v>
      </c>
      <c r="V47" s="2"/>
    </row>
    <row r="48" spans="1:22" ht="12.75">
      <c r="A48" s="1" t="s">
        <v>287</v>
      </c>
      <c r="B48" s="9" t="s">
        <v>387</v>
      </c>
      <c r="C48" s="10">
        <v>1</v>
      </c>
      <c r="E48" s="9" t="s">
        <v>402</v>
      </c>
      <c r="F48" s="10">
        <v>1</v>
      </c>
      <c r="V48" s="2"/>
    </row>
    <row r="49" spans="1:22" ht="12.75">
      <c r="A49" s="1" t="s">
        <v>288</v>
      </c>
      <c r="B49" s="9" t="s">
        <v>320</v>
      </c>
      <c r="C49" s="10">
        <v>1</v>
      </c>
      <c r="E49" s="9" t="s">
        <v>338</v>
      </c>
      <c r="F49" s="10">
        <v>1</v>
      </c>
      <c r="V49" s="2"/>
    </row>
    <row r="50" spans="1:22" ht="12.75">
      <c r="A50" s="1" t="s">
        <v>289</v>
      </c>
      <c r="B50" s="9" t="s">
        <v>351</v>
      </c>
      <c r="C50" s="10">
        <v>1</v>
      </c>
      <c r="E50" s="9" t="s">
        <v>336</v>
      </c>
      <c r="F50" s="10"/>
      <c r="V50" s="2"/>
    </row>
    <row r="51" spans="1:22" ht="12.75">
      <c r="A51" s="1" t="s">
        <v>290</v>
      </c>
      <c r="B51" s="9" t="s">
        <v>332</v>
      </c>
      <c r="C51" s="10">
        <v>1</v>
      </c>
      <c r="E51" s="9" t="s">
        <v>347</v>
      </c>
      <c r="F51" s="10"/>
      <c r="V51" s="2"/>
    </row>
    <row r="52" spans="1:22" ht="12.75">
      <c r="A52" s="1" t="s">
        <v>291</v>
      </c>
      <c r="B52" s="9" t="s">
        <v>1343</v>
      </c>
      <c r="C52" s="10"/>
      <c r="E52" s="9" t="s">
        <v>378</v>
      </c>
      <c r="F52" s="10"/>
      <c r="V52" s="2"/>
    </row>
    <row r="53" spans="1:22" ht="12.75">
      <c r="A53" s="1" t="s">
        <v>292</v>
      </c>
      <c r="B53" s="9" t="s">
        <v>417</v>
      </c>
      <c r="C53" s="10"/>
      <c r="E53" s="9" t="s">
        <v>415</v>
      </c>
      <c r="F53" s="10"/>
      <c r="V53" s="2"/>
    </row>
    <row r="54" spans="1:22" ht="12.75">
      <c r="A54" s="1" t="s">
        <v>293</v>
      </c>
      <c r="B54" s="9" t="s">
        <v>415</v>
      </c>
      <c r="C54" s="10"/>
      <c r="E54" s="9" t="s">
        <v>350</v>
      </c>
      <c r="F54" s="10"/>
      <c r="V54" s="2"/>
    </row>
    <row r="55" spans="1:22" ht="12.75">
      <c r="A55" s="1" t="s">
        <v>294</v>
      </c>
      <c r="B55" s="9" t="s">
        <v>350</v>
      </c>
      <c r="C55" s="10"/>
      <c r="E55" s="9" t="s">
        <v>588</v>
      </c>
      <c r="F55" s="10"/>
      <c r="V55" s="2"/>
    </row>
    <row r="56" spans="1:22" ht="12.75">
      <c r="A56" s="1" t="s">
        <v>295</v>
      </c>
      <c r="B56" s="9" t="s">
        <v>1159</v>
      </c>
      <c r="C56" s="10"/>
      <c r="E56" s="9" t="s">
        <v>1722</v>
      </c>
      <c r="F56" s="10"/>
      <c r="U56" s="3"/>
      <c r="V56" s="2"/>
    </row>
    <row r="57" spans="1:22" ht="12.75">
      <c r="A57" s="1" t="s">
        <v>296</v>
      </c>
      <c r="B57" s="9" t="s">
        <v>1296</v>
      </c>
      <c r="C57" s="10"/>
      <c r="E57" s="9" t="s">
        <v>364</v>
      </c>
      <c r="F57" s="10"/>
      <c r="U57" s="3"/>
      <c r="V57" s="2"/>
    </row>
    <row r="58" spans="1:22" ht="12.75">
      <c r="A58" s="1" t="s">
        <v>297</v>
      </c>
      <c r="B58" s="9" t="s">
        <v>401</v>
      </c>
      <c r="C58" s="10"/>
      <c r="E58" s="9" t="s">
        <v>410</v>
      </c>
      <c r="F58" s="10"/>
      <c r="U58" s="3"/>
      <c r="V58" s="2"/>
    </row>
    <row r="59" spans="1:22" ht="12.75">
      <c r="A59" s="1" t="s">
        <v>298</v>
      </c>
      <c r="B59" s="9" t="s">
        <v>412</v>
      </c>
      <c r="C59" s="10"/>
      <c r="E59" s="9" t="s">
        <v>340</v>
      </c>
      <c r="F59" s="10"/>
      <c r="U59" s="3"/>
      <c r="V59" s="2"/>
    </row>
    <row r="60" spans="1:22" ht="12.75">
      <c r="A60" s="1" t="s">
        <v>299</v>
      </c>
      <c r="B60" s="9" t="s">
        <v>411</v>
      </c>
      <c r="C60" s="10"/>
      <c r="E60" s="9" t="s">
        <v>372</v>
      </c>
      <c r="F60" s="10"/>
      <c r="U60" s="3"/>
      <c r="V60" s="2"/>
    </row>
    <row r="61" spans="1:22" ht="12.75">
      <c r="A61" s="1" t="s">
        <v>300</v>
      </c>
      <c r="B61" s="9" t="s">
        <v>396</v>
      </c>
      <c r="C61" s="10"/>
      <c r="E61" s="9" t="s">
        <v>355</v>
      </c>
      <c r="F61" s="10"/>
      <c r="U61" s="3"/>
      <c r="V61" s="2"/>
    </row>
    <row r="62" spans="1:22" ht="12.75">
      <c r="A62" s="1" t="s">
        <v>301</v>
      </c>
      <c r="B62" s="9" t="s">
        <v>1135</v>
      </c>
      <c r="C62" s="10"/>
      <c r="E62" s="9" t="s">
        <v>444</v>
      </c>
      <c r="F62" s="10"/>
      <c r="U62" s="3"/>
      <c r="V62" s="2"/>
    </row>
    <row r="63" spans="1:22" ht="12.75">
      <c r="A63" s="1" t="s">
        <v>302</v>
      </c>
      <c r="B63" s="9" t="s">
        <v>413</v>
      </c>
      <c r="C63" s="10"/>
      <c r="E63" s="9" t="s">
        <v>383</v>
      </c>
      <c r="F63" s="10"/>
      <c r="U63" s="3"/>
      <c r="V63" s="2"/>
    </row>
    <row r="64" spans="2:24" ht="12.75">
      <c r="B64" s="9" t="s">
        <v>377</v>
      </c>
      <c r="C64" s="10"/>
      <c r="E64" s="9" t="s">
        <v>625</v>
      </c>
      <c r="F64" s="10"/>
      <c r="U64" s="3"/>
      <c r="V64" s="2"/>
      <c r="X64" s="4"/>
    </row>
    <row r="65" spans="2:22" ht="12.75">
      <c r="B65" s="9" t="s">
        <v>475</v>
      </c>
      <c r="C65" s="10"/>
      <c r="E65" s="9" t="s">
        <v>1168</v>
      </c>
      <c r="F65" s="10"/>
      <c r="U65" s="3"/>
      <c r="V65" s="2"/>
    </row>
    <row r="66" spans="2:22" ht="12.75">
      <c r="B66" s="9" t="s">
        <v>346</v>
      </c>
      <c r="C66" s="10"/>
      <c r="E66" s="9" t="s">
        <v>365</v>
      </c>
      <c r="F66" s="10"/>
      <c r="V66" s="2"/>
    </row>
    <row r="67" spans="2:22" ht="12.75">
      <c r="B67" s="9" t="s">
        <v>355</v>
      </c>
      <c r="C67" s="10"/>
      <c r="E67" s="9" t="s">
        <v>351</v>
      </c>
      <c r="F67" s="10"/>
      <c r="V67" s="2"/>
    </row>
    <row r="68" spans="2:22" ht="12.75">
      <c r="B68" s="9" t="s">
        <v>444</v>
      </c>
      <c r="C68" s="10"/>
      <c r="E68" s="9" t="s">
        <v>477</v>
      </c>
      <c r="F68" s="10"/>
      <c r="V68" s="2"/>
    </row>
    <row r="69" spans="2:22" ht="12.75">
      <c r="B69" s="9" t="s">
        <v>338</v>
      </c>
      <c r="C69" s="10"/>
      <c r="E69" s="9" t="s">
        <v>409</v>
      </c>
      <c r="F69" s="10"/>
      <c r="V69" s="2"/>
    </row>
    <row r="70" spans="2:22" ht="12.75">
      <c r="B70" s="9" t="s">
        <v>358</v>
      </c>
      <c r="C70" s="10"/>
      <c r="E70" s="9" t="s">
        <v>1288</v>
      </c>
      <c r="F70" s="10"/>
      <c r="V70" s="2"/>
    </row>
    <row r="71" spans="2:22" ht="12.75">
      <c r="B71" s="9" t="s">
        <v>1236</v>
      </c>
      <c r="C71" s="10"/>
      <c r="E71" s="9" t="s">
        <v>589</v>
      </c>
      <c r="F71" s="10"/>
      <c r="V71" s="2"/>
    </row>
    <row r="72" spans="2:22" ht="12.75">
      <c r="B72" s="9" t="s">
        <v>589</v>
      </c>
      <c r="C72" s="10"/>
      <c r="E72" s="9" t="s">
        <v>369</v>
      </c>
      <c r="F72" s="10"/>
      <c r="V72" s="2"/>
    </row>
    <row r="73" spans="2:22" ht="12.75">
      <c r="B73" s="9" t="s">
        <v>369</v>
      </c>
      <c r="C73" s="10"/>
      <c r="E73" s="9" t="s">
        <v>361</v>
      </c>
      <c r="F73" s="10"/>
      <c r="V73" s="2"/>
    </row>
    <row r="74" spans="2:22" ht="12.75">
      <c r="B74" s="9" t="s">
        <v>386</v>
      </c>
      <c r="C74" s="10"/>
      <c r="E74" s="9" t="s">
        <v>1449</v>
      </c>
      <c r="F74" s="10"/>
      <c r="V74" s="2"/>
    </row>
    <row r="75" spans="2:22" ht="12.75">
      <c r="B75" s="9" t="s">
        <v>361</v>
      </c>
      <c r="C75" s="10"/>
      <c r="E75" s="9" t="s">
        <v>360</v>
      </c>
      <c r="F75" s="10"/>
      <c r="V75" s="2"/>
    </row>
    <row r="76" spans="2:21" ht="12.75">
      <c r="B76" s="9" t="s">
        <v>337</v>
      </c>
      <c r="C76" s="10"/>
      <c r="E76" s="9" t="s">
        <v>335</v>
      </c>
      <c r="F76" s="10"/>
      <c r="U76" s="3"/>
    </row>
    <row r="77" spans="2:21" ht="12.75">
      <c r="B77" s="9" t="s">
        <v>400</v>
      </c>
      <c r="C77" s="10"/>
      <c r="E77" s="9" t="s">
        <v>354</v>
      </c>
      <c r="F77" s="10"/>
      <c r="U77" s="3"/>
    </row>
    <row r="78" spans="2:21" ht="12.75">
      <c r="B78" s="9" t="s">
        <v>384</v>
      </c>
      <c r="C78" s="10"/>
      <c r="E78" s="9" t="s">
        <v>457</v>
      </c>
      <c r="F78" s="10"/>
      <c r="U78" s="3"/>
    </row>
    <row r="79" spans="2:21" ht="12.75">
      <c r="B79" s="9" t="s">
        <v>393</v>
      </c>
      <c r="C79" s="10"/>
      <c r="U79" s="3"/>
    </row>
    <row r="80" spans="2:21" ht="12.75">
      <c r="B80" s="9" t="s">
        <v>368</v>
      </c>
      <c r="C80" s="10"/>
      <c r="U80" s="3"/>
    </row>
    <row r="81" spans="2:21" ht="12.75">
      <c r="B81" s="9" t="s">
        <v>335</v>
      </c>
      <c r="C81" s="10"/>
      <c r="U81" s="3"/>
    </row>
    <row r="82" spans="2:21" ht="12.75">
      <c r="B82" s="9" t="s">
        <v>491</v>
      </c>
      <c r="C82" s="10"/>
      <c r="U82" s="3"/>
    </row>
    <row r="83" spans="3:21" ht="12.75">
      <c r="C83" s="6"/>
      <c r="U83" s="3"/>
    </row>
    <row r="84" spans="3:21" ht="12.75">
      <c r="C84" s="6"/>
      <c r="U84" s="3"/>
    </row>
    <row r="85" spans="3:21" ht="12.75">
      <c r="C85" s="6"/>
      <c r="U85" s="3"/>
    </row>
    <row r="86" spans="3:22" ht="12.75">
      <c r="C86" s="6"/>
      <c r="U86" s="3"/>
      <c r="V86" s="2"/>
    </row>
    <row r="87" spans="3:22" ht="12.75">
      <c r="C87" s="6"/>
      <c r="U87" s="3"/>
      <c r="V87" s="2"/>
    </row>
    <row r="88" spans="3:22" ht="12.75">
      <c r="C88" s="6"/>
      <c r="U88" s="3"/>
      <c r="V88" s="2"/>
    </row>
    <row r="89" spans="3:22" ht="12.75">
      <c r="C89" s="6"/>
      <c r="U89" s="3"/>
      <c r="V89" s="2"/>
    </row>
    <row r="90" spans="3:22" ht="12.75">
      <c r="C90" s="6"/>
      <c r="U90" s="3"/>
      <c r="V90" s="2"/>
    </row>
    <row r="91" spans="3:22" ht="12.75">
      <c r="C91" s="6"/>
      <c r="U91" s="3"/>
      <c r="V91" s="2"/>
    </row>
    <row r="92" spans="3:22" ht="12.75">
      <c r="C92" s="6"/>
      <c r="U92" s="3"/>
      <c r="V92" s="2"/>
    </row>
    <row r="93" spans="3:22" ht="12.75">
      <c r="C93" s="6"/>
      <c r="U93" s="3"/>
      <c r="V93" s="2"/>
    </row>
    <row r="94" spans="3:22" ht="12.75">
      <c r="C94" s="6"/>
      <c r="U94" s="3"/>
      <c r="V94" s="2"/>
    </row>
    <row r="95" spans="3:22" ht="12.75">
      <c r="C95" s="6"/>
      <c r="U95" s="3"/>
      <c r="V95" s="2"/>
    </row>
    <row r="96" ht="12.75">
      <c r="C96" s="6"/>
    </row>
    <row r="97" ht="12.75">
      <c r="C97" s="6"/>
    </row>
    <row r="98" ht="12.75">
      <c r="C98" s="6"/>
    </row>
    <row r="99" ht="12.75">
      <c r="C99" s="6"/>
    </row>
    <row r="100" ht="12.75">
      <c r="C100" s="6"/>
    </row>
    <row r="101" ht="12.75">
      <c r="C101" s="6"/>
    </row>
    <row r="102" ht="12.75">
      <c r="C102" s="6"/>
    </row>
    <row r="103" ht="12.75">
      <c r="C103" s="6"/>
    </row>
    <row r="104" ht="12.75">
      <c r="C104" s="6"/>
    </row>
    <row r="105" ht="12.75">
      <c r="C105" s="6"/>
    </row>
    <row r="106" ht="12.75">
      <c r="C106" s="6"/>
    </row>
    <row r="107" ht="12.75">
      <c r="C107" s="6"/>
    </row>
    <row r="108" ht="12.75">
      <c r="C108" s="6"/>
    </row>
    <row r="109" ht="12.75">
      <c r="C109" s="6"/>
    </row>
    <row r="110" ht="12.75">
      <c r="C110" s="6"/>
    </row>
    <row r="111" ht="12.75">
      <c r="C111" s="6"/>
    </row>
    <row r="112" ht="12.75">
      <c r="C112" s="6"/>
    </row>
    <row r="113" ht="12.75">
      <c r="C113" s="6"/>
    </row>
    <row r="114" ht="12.75">
      <c r="C114" s="6"/>
    </row>
    <row r="115" ht="12.75">
      <c r="C115" s="6"/>
    </row>
    <row r="127" ht="12.75">
      <c r="L127" s="1"/>
    </row>
    <row r="128" ht="12.75">
      <c r="L128" s="1"/>
    </row>
    <row r="129" ht="12.75">
      <c r="L129" s="1"/>
    </row>
    <row r="130" ht="12.75">
      <c r="L130" s="1"/>
    </row>
    <row r="131" ht="12.75">
      <c r="L131" s="1"/>
    </row>
    <row r="132" ht="12.75">
      <c r="L132" s="1"/>
    </row>
    <row r="133" ht="12.75">
      <c r="L133" s="1"/>
    </row>
    <row r="134" ht="12.75">
      <c r="L134" s="1"/>
    </row>
    <row r="135" ht="12.75">
      <c r="L135" s="1"/>
    </row>
    <row r="136" ht="12.75">
      <c r="L136" s="1"/>
    </row>
    <row r="137" ht="12.75">
      <c r="L137" s="1"/>
    </row>
    <row r="138" ht="12.75">
      <c r="L138" s="1"/>
    </row>
    <row r="139" ht="12.75">
      <c r="L139" s="1"/>
    </row>
    <row r="140" ht="12.75">
      <c r="L140" s="1"/>
    </row>
    <row r="141" ht="12.75">
      <c r="L141" s="1"/>
    </row>
    <row r="142" ht="12.75">
      <c r="L142" s="1"/>
    </row>
    <row r="143" ht="12.75">
      <c r="L143" s="1"/>
    </row>
    <row r="144" ht="12.75">
      <c r="L144" s="1"/>
    </row>
    <row r="145" ht="12.75">
      <c r="L145" s="1"/>
    </row>
    <row r="146" ht="12.75">
      <c r="L146" s="1"/>
    </row>
    <row r="147" ht="12.75">
      <c r="L147" s="1"/>
    </row>
    <row r="148" ht="12.75">
      <c r="L148" s="1"/>
    </row>
    <row r="149" ht="12.75">
      <c r="L149" s="1"/>
    </row>
    <row r="150" ht="12.75">
      <c r="L150" s="1"/>
    </row>
    <row r="151" ht="12.75">
      <c r="L151" s="1"/>
    </row>
    <row r="152" ht="12.75">
      <c r="L152" s="1"/>
    </row>
    <row r="153" ht="12.75">
      <c r="L153" s="1"/>
    </row>
    <row r="154" ht="12.75">
      <c r="L154" s="1"/>
    </row>
    <row r="155" ht="12.75">
      <c r="L155" s="1"/>
    </row>
    <row r="156" ht="12.75">
      <c r="L156" s="1"/>
    </row>
    <row r="157" ht="12.75">
      <c r="L157" s="1"/>
    </row>
    <row r="158" ht="12.75">
      <c r="L158" s="1"/>
    </row>
    <row r="159" ht="12.75">
      <c r="L159" s="1"/>
    </row>
    <row r="160" ht="12.75">
      <c r="L160" s="1"/>
    </row>
    <row r="161" ht="12.75">
      <c r="L161" s="1"/>
    </row>
    <row r="162" ht="12.75">
      <c r="L162" s="1"/>
    </row>
    <row r="163" ht="12.75">
      <c r="L163" s="1"/>
    </row>
    <row r="164" ht="12.75">
      <c r="L164" s="1"/>
    </row>
    <row r="165" ht="12.75">
      <c r="L165" s="1"/>
    </row>
    <row r="166" ht="12.75">
      <c r="L166" s="1"/>
    </row>
    <row r="167" spans="12:21" ht="12.75">
      <c r="L167" s="1"/>
      <c r="U167" s="3"/>
    </row>
    <row r="168" ht="12.75">
      <c r="L168" s="1"/>
    </row>
    <row r="169" ht="12.75">
      <c r="L169" s="1"/>
    </row>
    <row r="170" ht="12.75">
      <c r="L170" s="1"/>
    </row>
    <row r="171" ht="12.75">
      <c r="L171" s="1"/>
    </row>
    <row r="172" ht="12.75">
      <c r="L172" s="1"/>
    </row>
    <row r="173" ht="12.75">
      <c r="L173" s="1"/>
    </row>
    <row r="174" ht="12.75">
      <c r="L174" s="1"/>
    </row>
    <row r="175" ht="12.75">
      <c r="L175" s="1"/>
    </row>
    <row r="176" ht="12.75">
      <c r="L176" s="1"/>
    </row>
    <row r="178" spans="3:22" ht="12.75">
      <c r="C178" s="6"/>
      <c r="V178" s="2"/>
    </row>
    <row r="179" spans="3:22" ht="12.75">
      <c r="C179" s="6"/>
      <c r="V179" s="2"/>
    </row>
    <row r="180" spans="3:22" ht="12.75">
      <c r="C180" s="6"/>
      <c r="V180" s="2"/>
    </row>
    <row r="181" spans="3:22" ht="12.75">
      <c r="C181" s="6"/>
      <c r="V181" s="2"/>
    </row>
    <row r="182" spans="3:22" ht="12.75">
      <c r="C182" s="6"/>
      <c r="V182" s="2"/>
    </row>
    <row r="183" spans="3:22" ht="12.75">
      <c r="C183" s="6"/>
      <c r="V183" s="2"/>
    </row>
    <row r="184" spans="3:22" ht="12.75">
      <c r="C184" s="6"/>
      <c r="V184" s="2"/>
    </row>
    <row r="185" spans="3:22" ht="12.75">
      <c r="C185" s="6"/>
      <c r="V185" s="2"/>
    </row>
    <row r="186" spans="3:22" ht="12.75">
      <c r="C186" s="6"/>
      <c r="V186" s="2"/>
    </row>
    <row r="187" spans="3:22" ht="12.75">
      <c r="C187" s="6"/>
      <c r="V187" s="2"/>
    </row>
    <row r="188" ht="12.75">
      <c r="C188" s="6"/>
    </row>
    <row r="189" ht="12.75">
      <c r="C189" s="6"/>
    </row>
    <row r="190" ht="12.75">
      <c r="C190" s="6"/>
    </row>
    <row r="191" ht="12.75">
      <c r="C191" s="6"/>
    </row>
    <row r="192" ht="12.75">
      <c r="C192" s="6"/>
    </row>
    <row r="193" ht="12.75">
      <c r="C193" s="6"/>
    </row>
    <row r="194" ht="12.75">
      <c r="C194" s="6"/>
    </row>
    <row r="195" spans="3:22" ht="12.75">
      <c r="C195" s="6"/>
      <c r="V195" s="2"/>
    </row>
    <row r="196" spans="3:22" ht="12.75">
      <c r="C196" s="6"/>
      <c r="V196" s="2"/>
    </row>
    <row r="197" spans="3:22" ht="12.75">
      <c r="C197" s="6"/>
      <c r="V197" s="2"/>
    </row>
    <row r="198" spans="3:22" ht="12.75">
      <c r="C198" s="6"/>
      <c r="U198" s="3"/>
      <c r="V198" s="2"/>
    </row>
    <row r="199" spans="3:22" ht="12.75">
      <c r="C199" s="6"/>
      <c r="U199" s="3"/>
      <c r="V199" s="2"/>
    </row>
    <row r="200" spans="3:22" ht="12.75">
      <c r="C200" s="6"/>
      <c r="U200" s="3"/>
      <c r="V200" s="2"/>
    </row>
    <row r="201" spans="3:22" ht="12.75">
      <c r="C201" s="6"/>
      <c r="U201" s="3"/>
      <c r="V201" s="2"/>
    </row>
    <row r="202" spans="3:22" ht="12.75">
      <c r="C202" s="6"/>
      <c r="U202" s="3"/>
      <c r="V202" s="2"/>
    </row>
    <row r="203" spans="3:22" ht="12.75">
      <c r="C203" s="6"/>
      <c r="U203" s="3"/>
      <c r="V203" s="2"/>
    </row>
    <row r="204" spans="3:22" ht="12.75">
      <c r="C204" s="6"/>
      <c r="U204" s="3"/>
      <c r="V204" s="2"/>
    </row>
    <row r="205" spans="3:22" ht="12.75">
      <c r="C205" s="6"/>
      <c r="U205" s="3"/>
      <c r="V205" s="2"/>
    </row>
    <row r="206" spans="3:22" ht="12.75">
      <c r="C206" s="6"/>
      <c r="U206" s="3"/>
      <c r="V206" s="2"/>
    </row>
    <row r="207" spans="3:22" ht="12.75">
      <c r="C207" s="6"/>
      <c r="U207" s="3"/>
      <c r="V207" s="2"/>
    </row>
    <row r="208" spans="3:22" ht="12.75">
      <c r="C208" s="6"/>
      <c r="V208" s="2"/>
    </row>
    <row r="209" spans="3:22" ht="12.75">
      <c r="C209" s="6"/>
      <c r="V209" s="2"/>
    </row>
    <row r="210" spans="3:22" ht="12.75">
      <c r="C210" s="6"/>
      <c r="V210" s="2"/>
    </row>
    <row r="211" spans="3:22" ht="12.75">
      <c r="C211" s="6"/>
      <c r="V211" s="2"/>
    </row>
    <row r="212" spans="3:22" ht="12.75">
      <c r="C212" s="6"/>
      <c r="V212" s="2"/>
    </row>
    <row r="213" spans="3:22" ht="12.75">
      <c r="C213" s="6"/>
      <c r="V213" s="2"/>
    </row>
    <row r="214" spans="3:22" ht="12.75">
      <c r="C214" s="6"/>
      <c r="V214" s="2"/>
    </row>
    <row r="215" spans="3:22" ht="12.75">
      <c r="C215" s="6"/>
      <c r="V215" s="2"/>
    </row>
    <row r="216" spans="3:22" ht="12.75">
      <c r="C216" s="6"/>
      <c r="V216" s="2"/>
    </row>
    <row r="217" spans="3:22" ht="12.75">
      <c r="C217" s="6"/>
      <c r="V217" s="2"/>
    </row>
    <row r="218" spans="3:22" ht="12.75">
      <c r="C218" s="6"/>
      <c r="U218" s="3"/>
      <c r="V218" s="2"/>
    </row>
    <row r="219" spans="3:22" ht="12.75">
      <c r="C219" s="6"/>
      <c r="U219" s="3"/>
      <c r="V219" s="2"/>
    </row>
    <row r="220" spans="3:22" ht="12.75">
      <c r="C220" s="6"/>
      <c r="U220" s="3"/>
      <c r="V220" s="2"/>
    </row>
    <row r="221" spans="3:22" ht="12.75">
      <c r="C221" s="6"/>
      <c r="U221" s="3"/>
      <c r="V221" s="2"/>
    </row>
    <row r="222" spans="3:22" ht="12.75">
      <c r="C222" s="6"/>
      <c r="U222" s="3"/>
      <c r="V222" s="2"/>
    </row>
    <row r="223" spans="3:22" ht="12.75">
      <c r="C223" s="6"/>
      <c r="U223" s="3"/>
      <c r="V223" s="2"/>
    </row>
    <row r="224" spans="3:22" ht="12.75">
      <c r="C224" s="6"/>
      <c r="U224" s="3"/>
      <c r="V224" s="2"/>
    </row>
    <row r="225" spans="3:22" ht="12.75">
      <c r="C225" s="6"/>
      <c r="U225" s="3"/>
      <c r="V225" s="2"/>
    </row>
    <row r="226" spans="3:22" ht="12.75">
      <c r="C226" s="6"/>
      <c r="U226" s="3"/>
      <c r="V226" s="2"/>
    </row>
    <row r="227" spans="3:22" ht="12.75">
      <c r="C227" s="6"/>
      <c r="U227" s="3"/>
      <c r="V227" s="2"/>
    </row>
    <row r="228" spans="3:21" ht="12.75">
      <c r="C228" s="6"/>
      <c r="U228" s="3"/>
    </row>
    <row r="229" spans="3:21" ht="12.75">
      <c r="C229" s="6"/>
      <c r="U229" s="3"/>
    </row>
    <row r="230" spans="3:21" ht="12.75">
      <c r="C230" s="6"/>
      <c r="U230" s="3"/>
    </row>
    <row r="231" spans="3:21" ht="12.75">
      <c r="C231" s="6"/>
      <c r="U231" s="3"/>
    </row>
    <row r="232" spans="3:21" ht="12.75">
      <c r="C232" s="6"/>
      <c r="U232" s="3"/>
    </row>
    <row r="233" spans="3:21" ht="12.75">
      <c r="C233" s="6"/>
      <c r="U233" s="3"/>
    </row>
    <row r="234" spans="3:21" ht="12.75">
      <c r="C234" s="6"/>
      <c r="U234" s="3"/>
    </row>
    <row r="235" spans="3:21" ht="12.75">
      <c r="C235" s="6"/>
      <c r="U235" s="3"/>
    </row>
    <row r="236" spans="3:21" ht="12.75">
      <c r="C236" s="6"/>
      <c r="U236" s="3"/>
    </row>
    <row r="237" spans="3:21" ht="12.75">
      <c r="C237" s="6"/>
      <c r="U237" s="3"/>
    </row>
    <row r="238" spans="3:22" ht="12.75">
      <c r="C238" s="6"/>
      <c r="U238" s="3"/>
      <c r="V238" s="2"/>
    </row>
    <row r="239" spans="3:22" ht="12.75">
      <c r="C239" s="6"/>
      <c r="U239" s="3"/>
      <c r="V239" s="2"/>
    </row>
    <row r="240" spans="3:22" ht="12.75">
      <c r="C240" s="6"/>
      <c r="U240" s="3"/>
      <c r="V240" s="2"/>
    </row>
    <row r="241" spans="3:22" ht="12.75">
      <c r="C241" s="6"/>
      <c r="U241" s="3"/>
      <c r="V241" s="2"/>
    </row>
    <row r="242" spans="3:22" ht="12.75">
      <c r="C242" s="6"/>
      <c r="U242" s="3"/>
      <c r="V242" s="2"/>
    </row>
    <row r="243" spans="3:22" ht="12.75">
      <c r="C243" s="6"/>
      <c r="U243" s="3"/>
      <c r="V243" s="2"/>
    </row>
    <row r="244" spans="3:22" ht="12.75">
      <c r="C244" s="6"/>
      <c r="U244" s="3"/>
      <c r="V244" s="2"/>
    </row>
    <row r="245" spans="3:22" ht="12.75">
      <c r="C245" s="6"/>
      <c r="U245" s="3"/>
      <c r="V245" s="2"/>
    </row>
    <row r="246" spans="3:22" ht="12.75">
      <c r="C246" s="6"/>
      <c r="U246" s="3"/>
      <c r="V246" s="2"/>
    </row>
    <row r="247" spans="3:22" ht="12.75">
      <c r="C247" s="6"/>
      <c r="U247" s="3"/>
      <c r="V247" s="2"/>
    </row>
    <row r="248" ht="12.75">
      <c r="C248" s="6"/>
    </row>
    <row r="249" ht="12.75">
      <c r="C249" s="6"/>
    </row>
    <row r="250" ht="12.75">
      <c r="C250" s="6"/>
    </row>
    <row r="251" ht="12.75">
      <c r="C251" s="6"/>
    </row>
    <row r="252" ht="12.75">
      <c r="C252" s="6"/>
    </row>
    <row r="253" ht="12.75">
      <c r="C253" s="6"/>
    </row>
    <row r="254" ht="12.75">
      <c r="C254" s="6"/>
    </row>
    <row r="255" ht="12.75">
      <c r="C255" s="6"/>
    </row>
    <row r="256" ht="12.75">
      <c r="C256" s="6"/>
    </row>
    <row r="257" ht="12.75">
      <c r="C257" s="6"/>
    </row>
    <row r="258" ht="12.75">
      <c r="C258" s="6"/>
    </row>
    <row r="259" ht="12.75">
      <c r="C259" s="6"/>
    </row>
    <row r="260" ht="12.75">
      <c r="C260" s="6"/>
    </row>
    <row r="261" ht="12.75">
      <c r="C261" s="6"/>
    </row>
    <row r="262" ht="12.75">
      <c r="C262" s="6"/>
    </row>
    <row r="263" ht="12.75">
      <c r="C263" s="6"/>
    </row>
    <row r="264" ht="12.75">
      <c r="C264" s="6"/>
    </row>
    <row r="265" ht="12.75">
      <c r="C265" s="6"/>
    </row>
    <row r="266" ht="12.75">
      <c r="C266" s="6"/>
    </row>
    <row r="267" ht="12.75">
      <c r="C267" s="6"/>
    </row>
    <row r="280" ht="12.75">
      <c r="L280" s="1"/>
    </row>
    <row r="281" ht="12.75">
      <c r="L281" s="1"/>
    </row>
    <row r="282" ht="12.75">
      <c r="L282" s="1"/>
    </row>
    <row r="283" ht="12.75">
      <c r="L283" s="1"/>
    </row>
    <row r="284" ht="12.75">
      <c r="L284" s="1"/>
    </row>
    <row r="285" ht="12.75">
      <c r="L285" s="1"/>
    </row>
    <row r="286" ht="12.75">
      <c r="L286" s="1"/>
    </row>
    <row r="287" ht="12.75">
      <c r="L287" s="1"/>
    </row>
    <row r="288" ht="12.75">
      <c r="L288" s="1"/>
    </row>
    <row r="289" ht="12.75">
      <c r="L289" s="1"/>
    </row>
    <row r="290" ht="12.75">
      <c r="L290" s="1"/>
    </row>
    <row r="291" ht="12.75">
      <c r="L291" s="1"/>
    </row>
    <row r="292" ht="12.75">
      <c r="L292" s="1"/>
    </row>
    <row r="293" ht="12.75">
      <c r="L293" s="1"/>
    </row>
    <row r="294" ht="12.75">
      <c r="L294" s="1"/>
    </row>
    <row r="295" ht="12.75">
      <c r="L295" s="1"/>
    </row>
    <row r="296" ht="12.75">
      <c r="L296" s="1"/>
    </row>
    <row r="297" ht="12.75">
      <c r="L297" s="1"/>
    </row>
    <row r="298" ht="12.75">
      <c r="L298" s="1"/>
    </row>
    <row r="299" ht="12.75">
      <c r="L299" s="1"/>
    </row>
    <row r="300" ht="12.75">
      <c r="L300" s="1"/>
    </row>
    <row r="301" ht="12.75">
      <c r="L301" s="1"/>
    </row>
    <row r="302" ht="12.75">
      <c r="L302" s="1"/>
    </row>
    <row r="303" ht="12.75">
      <c r="L303" s="1"/>
    </row>
    <row r="304" ht="12.75">
      <c r="L304" s="1"/>
    </row>
    <row r="305" ht="12.75">
      <c r="L305" s="1"/>
    </row>
    <row r="306" ht="12.75">
      <c r="L306" s="1"/>
    </row>
    <row r="307" ht="12.75">
      <c r="L307" s="1"/>
    </row>
    <row r="308" ht="12.75">
      <c r="L308" s="1"/>
    </row>
    <row r="309" ht="12.75">
      <c r="L309" s="1"/>
    </row>
    <row r="310" ht="12.75">
      <c r="L310" s="1"/>
    </row>
    <row r="311" ht="12.75">
      <c r="L311" s="1"/>
    </row>
    <row r="312" ht="12.75">
      <c r="L312" s="1"/>
    </row>
    <row r="313" ht="12.75">
      <c r="L313" s="1"/>
    </row>
    <row r="314" ht="12.75">
      <c r="L314" s="1"/>
    </row>
    <row r="315" ht="12.75">
      <c r="L315" s="1"/>
    </row>
    <row r="316" ht="12.75">
      <c r="L316" s="1"/>
    </row>
    <row r="317" ht="12.75">
      <c r="L317" s="1"/>
    </row>
    <row r="318" ht="12.75">
      <c r="L318" s="1"/>
    </row>
    <row r="319" ht="12.75">
      <c r="L319" s="1"/>
    </row>
    <row r="320" ht="12.75">
      <c r="L320" s="1"/>
    </row>
    <row r="321" ht="12.75">
      <c r="L321" s="1"/>
    </row>
    <row r="322" ht="12.75">
      <c r="L322" s="1"/>
    </row>
    <row r="323" ht="12.75">
      <c r="L323" s="1"/>
    </row>
    <row r="324" ht="12.75">
      <c r="L324" s="1"/>
    </row>
    <row r="325" ht="12.75">
      <c r="L325" s="1"/>
    </row>
    <row r="326" ht="12.75">
      <c r="L326" s="1"/>
    </row>
    <row r="327" ht="12.75">
      <c r="L327" s="1"/>
    </row>
    <row r="328" ht="12.75">
      <c r="L328" s="1"/>
    </row>
    <row r="329" ht="12.75">
      <c r="L329" s="1"/>
    </row>
    <row r="330" ht="12.75">
      <c r="L330" s="1"/>
    </row>
    <row r="331" spans="12:24" ht="12.75">
      <c r="L331" s="1"/>
      <c r="X331" s="5"/>
    </row>
    <row r="332" ht="12.75">
      <c r="L332" s="1"/>
    </row>
    <row r="333" ht="12.75">
      <c r="L333" s="1"/>
    </row>
    <row r="334" ht="12.75">
      <c r="L334" s="1"/>
    </row>
    <row r="335" spans="12:24" ht="12.75">
      <c r="L335" s="1"/>
      <c r="X335"/>
    </row>
  </sheetData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05"/>
  <sheetViews>
    <sheetView zoomScale="75" zoomScaleNormal="75" workbookViewId="0" topLeftCell="A85">
      <selection activeCell="A85" sqref="A1:IV16384"/>
    </sheetView>
  </sheetViews>
  <sheetFormatPr defaultColWidth="9.140625" defaultRowHeight="12.75"/>
  <cols>
    <col min="1" max="1" width="13.7109375" style="1" customWidth="1"/>
    <col min="2" max="2" width="3.7109375" style="1" customWidth="1"/>
    <col min="3" max="3" width="5.7109375" style="1" customWidth="1"/>
    <col min="4" max="4" width="12.7109375" style="1" customWidth="1"/>
    <col min="5" max="5" width="5.7109375" style="1" customWidth="1"/>
    <col min="6" max="6" width="4.421875" style="1" customWidth="1"/>
    <col min="7" max="7" width="22.28125" style="1" customWidth="1"/>
    <col min="8" max="8" width="5.7109375" style="1" customWidth="1"/>
    <col min="9" max="9" width="23.7109375" style="1" customWidth="1"/>
    <col min="10" max="10" width="25.7109375" style="1" customWidth="1"/>
    <col min="11" max="11" width="10.7109375" style="1" customWidth="1"/>
    <col min="12" max="12" width="4.421875" style="1" customWidth="1"/>
    <col min="13" max="16" width="9.140625" style="1" customWidth="1"/>
    <col min="17" max="17" width="1.7109375" style="1" customWidth="1"/>
    <col min="18" max="21" width="9.140625" style="1" customWidth="1"/>
    <col min="22" max="22" width="2.7109375" style="1" customWidth="1"/>
    <col min="23" max="16384" width="9.140625" style="1" customWidth="1"/>
  </cols>
  <sheetData>
    <row r="1" spans="1:10" ht="12.75">
      <c r="A1" s="1" t="s">
        <v>268</v>
      </c>
      <c r="B1" s="1" t="s">
        <v>1730</v>
      </c>
      <c r="C1" s="1" t="s">
        <v>269</v>
      </c>
      <c r="D1" s="1" t="s">
        <v>318</v>
      </c>
      <c r="E1" s="1" t="s">
        <v>270</v>
      </c>
      <c r="F1" s="1" t="s">
        <v>1731</v>
      </c>
      <c r="G1" s="1" t="s">
        <v>272</v>
      </c>
      <c r="H1" s="1" t="s">
        <v>2156</v>
      </c>
      <c r="I1" s="1" t="s">
        <v>271</v>
      </c>
      <c r="J1" s="1" t="s">
        <v>313</v>
      </c>
    </row>
    <row r="2" spans="1:10" ht="12.75">
      <c r="A2" s="1" t="s">
        <v>500</v>
      </c>
      <c r="B2" s="1">
        <v>10</v>
      </c>
      <c r="C2" s="1" t="s">
        <v>533</v>
      </c>
      <c r="D2" s="1" t="s">
        <v>1347</v>
      </c>
      <c r="E2" s="1" t="s">
        <v>264</v>
      </c>
      <c r="G2" s="1" t="s">
        <v>340</v>
      </c>
      <c r="I2" s="1" t="s">
        <v>340</v>
      </c>
      <c r="J2" s="1" t="s">
        <v>1348</v>
      </c>
    </row>
    <row r="3" spans="2:10" ht="12.75">
      <c r="B3" s="1">
        <v>8</v>
      </c>
      <c r="C3" s="1" t="s">
        <v>534</v>
      </c>
      <c r="D3" s="1" t="s">
        <v>1458</v>
      </c>
      <c r="E3" s="1" t="s">
        <v>264</v>
      </c>
      <c r="G3" s="1" t="s">
        <v>414</v>
      </c>
      <c r="I3" s="1" t="s">
        <v>414</v>
      </c>
      <c r="J3" s="1" t="s">
        <v>1447</v>
      </c>
    </row>
    <row r="4" spans="2:10" ht="12.75">
      <c r="B4" s="1">
        <v>6</v>
      </c>
      <c r="C4" s="1" t="s">
        <v>535</v>
      </c>
      <c r="D4" s="1" t="s">
        <v>2157</v>
      </c>
      <c r="G4" s="1" t="s">
        <v>346</v>
      </c>
      <c r="I4" s="1" t="s">
        <v>346</v>
      </c>
      <c r="J4" s="1" t="s">
        <v>1034</v>
      </c>
    </row>
    <row r="5" spans="2:10" ht="12.75">
      <c r="B5" s="1">
        <v>4</v>
      </c>
      <c r="C5" s="1" t="s">
        <v>536</v>
      </c>
      <c r="D5" s="1" t="s">
        <v>2158</v>
      </c>
      <c r="G5" s="1" t="s">
        <v>365</v>
      </c>
      <c r="I5" s="1" t="s">
        <v>365</v>
      </c>
      <c r="J5" s="1" t="s">
        <v>1705</v>
      </c>
    </row>
    <row r="6" spans="2:10" ht="12.75">
      <c r="B6" s="1">
        <v>2</v>
      </c>
      <c r="C6" s="1" t="s">
        <v>537</v>
      </c>
      <c r="D6" s="1" t="s">
        <v>2159</v>
      </c>
      <c r="G6" s="1" t="s">
        <v>369</v>
      </c>
      <c r="I6" s="1" t="s">
        <v>369</v>
      </c>
      <c r="J6" s="1" t="s">
        <v>1129</v>
      </c>
    </row>
    <row r="7" spans="2:10" ht="12.75">
      <c r="B7" s="1">
        <v>1</v>
      </c>
      <c r="C7" s="1" t="s">
        <v>538</v>
      </c>
      <c r="D7" s="1" t="s">
        <v>2160</v>
      </c>
      <c r="G7" s="1" t="s">
        <v>335</v>
      </c>
      <c r="I7" s="1" t="s">
        <v>335</v>
      </c>
      <c r="J7" s="1" t="s">
        <v>1238</v>
      </c>
    </row>
    <row r="9" spans="1:10" ht="12.75">
      <c r="A9" s="1" t="s">
        <v>520</v>
      </c>
      <c r="B9" s="1">
        <v>10</v>
      </c>
      <c r="C9" s="1" t="s">
        <v>533</v>
      </c>
      <c r="D9" s="1" t="s">
        <v>2161</v>
      </c>
      <c r="G9" s="1" t="s">
        <v>518</v>
      </c>
      <c r="H9" s="1" t="s">
        <v>543</v>
      </c>
      <c r="I9" s="1" t="s">
        <v>352</v>
      </c>
      <c r="J9" s="1" t="s">
        <v>1030</v>
      </c>
    </row>
    <row r="10" spans="2:10" ht="12.75">
      <c r="B10" s="1">
        <v>8</v>
      </c>
      <c r="C10" s="1" t="s">
        <v>534</v>
      </c>
      <c r="D10" s="1" t="s">
        <v>2162</v>
      </c>
      <c r="G10" s="1" t="s">
        <v>600</v>
      </c>
      <c r="H10" s="1" t="s">
        <v>542</v>
      </c>
      <c r="I10" s="1" t="s">
        <v>355</v>
      </c>
      <c r="J10" s="1" t="s">
        <v>1264</v>
      </c>
    </row>
    <row r="11" spans="2:10" ht="12.75">
      <c r="B11" s="1">
        <v>6</v>
      </c>
      <c r="C11" s="1" t="s">
        <v>535</v>
      </c>
      <c r="D11" s="1" t="s">
        <v>2163</v>
      </c>
      <c r="G11" s="1" t="s">
        <v>527</v>
      </c>
      <c r="H11" s="1" t="s">
        <v>275</v>
      </c>
      <c r="I11" s="1" t="s">
        <v>346</v>
      </c>
      <c r="J11" s="1" t="s">
        <v>1951</v>
      </c>
    </row>
    <row r="12" spans="2:10" ht="12.75">
      <c r="B12" s="1">
        <v>4</v>
      </c>
      <c r="C12" s="1" t="s">
        <v>536</v>
      </c>
      <c r="D12" s="1" t="s">
        <v>2121</v>
      </c>
      <c r="E12" s="1" t="s">
        <v>264</v>
      </c>
      <c r="G12" s="1" t="s">
        <v>1646</v>
      </c>
      <c r="H12" s="1" t="s">
        <v>275</v>
      </c>
      <c r="I12" s="1" t="s">
        <v>415</v>
      </c>
      <c r="J12" s="1" t="s">
        <v>2057</v>
      </c>
    </row>
    <row r="13" spans="2:3" ht="12.75">
      <c r="B13" s="1">
        <v>2</v>
      </c>
      <c r="C13" s="1" t="s">
        <v>537</v>
      </c>
    </row>
    <row r="14" spans="2:3" ht="12.75">
      <c r="B14" s="1">
        <v>1</v>
      </c>
      <c r="C14" s="1" t="s">
        <v>538</v>
      </c>
    </row>
    <row r="16" spans="1:10" ht="12.75">
      <c r="A16" s="1" t="s">
        <v>514</v>
      </c>
      <c r="B16" s="1">
        <v>10</v>
      </c>
      <c r="C16" s="1" t="s">
        <v>533</v>
      </c>
      <c r="D16" s="1" t="s">
        <v>2164</v>
      </c>
      <c r="G16" s="1" t="s">
        <v>459</v>
      </c>
      <c r="H16" s="1" t="s">
        <v>275</v>
      </c>
      <c r="I16" s="1" t="s">
        <v>414</v>
      </c>
      <c r="J16" s="1" t="s">
        <v>1034</v>
      </c>
    </row>
    <row r="17" spans="2:10" ht="12.75">
      <c r="B17" s="1">
        <v>8</v>
      </c>
      <c r="C17" s="1" t="s">
        <v>534</v>
      </c>
      <c r="D17" s="1" t="s">
        <v>605</v>
      </c>
      <c r="E17" s="1" t="s">
        <v>264</v>
      </c>
      <c r="G17" s="1" t="s">
        <v>359</v>
      </c>
      <c r="H17" s="1" t="s">
        <v>543</v>
      </c>
      <c r="I17" s="1" t="s">
        <v>365</v>
      </c>
      <c r="J17" s="1" t="s">
        <v>604</v>
      </c>
    </row>
    <row r="18" spans="2:10" ht="12.75">
      <c r="B18" s="1">
        <v>6</v>
      </c>
      <c r="C18" s="1" t="s">
        <v>535</v>
      </c>
      <c r="D18" s="1" t="s">
        <v>2165</v>
      </c>
      <c r="G18" s="1" t="s">
        <v>2166</v>
      </c>
      <c r="I18" s="1" t="s">
        <v>369</v>
      </c>
      <c r="J18" s="1" t="s">
        <v>1119</v>
      </c>
    </row>
    <row r="19" spans="2:10" ht="12.75">
      <c r="B19" s="1">
        <v>4</v>
      </c>
      <c r="C19" s="1" t="s">
        <v>536</v>
      </c>
      <c r="D19" s="1" t="s">
        <v>2165</v>
      </c>
      <c r="G19" s="1" t="s">
        <v>1956</v>
      </c>
      <c r="H19" s="1" t="s">
        <v>275</v>
      </c>
      <c r="I19" s="1" t="s">
        <v>413</v>
      </c>
      <c r="J19" s="1" t="s">
        <v>1464</v>
      </c>
    </row>
    <row r="20" spans="2:10" ht="12.75">
      <c r="B20" s="1">
        <v>2</v>
      </c>
      <c r="C20" s="1" t="s">
        <v>537</v>
      </c>
      <c r="D20" s="1" t="s">
        <v>2149</v>
      </c>
      <c r="E20" s="1" t="s">
        <v>264</v>
      </c>
      <c r="G20" s="1" t="s">
        <v>1952</v>
      </c>
      <c r="H20" s="1" t="s">
        <v>275</v>
      </c>
      <c r="I20" s="1" t="s">
        <v>335</v>
      </c>
      <c r="J20" s="1" t="s">
        <v>2057</v>
      </c>
    </row>
    <row r="21" spans="2:3" ht="12.75">
      <c r="B21" s="1">
        <v>1</v>
      </c>
      <c r="C21" s="1" t="s">
        <v>538</v>
      </c>
    </row>
    <row r="23" spans="1:10" ht="12.75">
      <c r="A23" s="1" t="s">
        <v>501</v>
      </c>
      <c r="B23" s="1">
        <v>10</v>
      </c>
      <c r="C23" s="1" t="s">
        <v>533</v>
      </c>
      <c r="D23" s="1" t="s">
        <v>2112</v>
      </c>
      <c r="E23" s="1" t="s">
        <v>264</v>
      </c>
      <c r="G23" s="1" t="s">
        <v>574</v>
      </c>
      <c r="H23" s="1" t="s">
        <v>543</v>
      </c>
      <c r="I23" s="1" t="s">
        <v>340</v>
      </c>
      <c r="J23" s="1" t="s">
        <v>2111</v>
      </c>
    </row>
    <row r="24" spans="2:10" ht="12.75">
      <c r="B24" s="1">
        <v>8</v>
      </c>
      <c r="C24" s="1" t="s">
        <v>534</v>
      </c>
      <c r="D24" s="1" t="s">
        <v>2063</v>
      </c>
      <c r="E24" s="1" t="s">
        <v>264</v>
      </c>
      <c r="G24" s="1" t="s">
        <v>1032</v>
      </c>
      <c r="I24" s="1" t="s">
        <v>337</v>
      </c>
      <c r="J24" s="1" t="s">
        <v>2046</v>
      </c>
    </row>
    <row r="25" spans="2:10" ht="12.75">
      <c r="B25" s="1">
        <v>6</v>
      </c>
      <c r="C25" s="1" t="s">
        <v>535</v>
      </c>
      <c r="D25" s="1" t="s">
        <v>2167</v>
      </c>
      <c r="G25" s="1" t="s">
        <v>1239</v>
      </c>
      <c r="H25" s="1" t="s">
        <v>275</v>
      </c>
      <c r="I25" s="1" t="s">
        <v>352</v>
      </c>
      <c r="J25" s="1" t="s">
        <v>1238</v>
      </c>
    </row>
    <row r="26" spans="2:10" ht="12.75">
      <c r="B26" s="1">
        <v>4</v>
      </c>
      <c r="C26" s="1" t="s">
        <v>536</v>
      </c>
      <c r="D26" s="1" t="s">
        <v>2115</v>
      </c>
      <c r="E26" s="1" t="s">
        <v>264</v>
      </c>
      <c r="G26" s="1" t="s">
        <v>1278</v>
      </c>
      <c r="H26" s="1" t="s">
        <v>542</v>
      </c>
      <c r="I26" s="1" t="s">
        <v>369</v>
      </c>
      <c r="J26" s="1" t="s">
        <v>2048</v>
      </c>
    </row>
    <row r="27" spans="2:10" ht="12.75">
      <c r="B27" s="1">
        <v>2</v>
      </c>
      <c r="C27" s="1" t="s">
        <v>537</v>
      </c>
      <c r="D27" s="1" t="s">
        <v>2168</v>
      </c>
      <c r="G27" s="1" t="s">
        <v>1760</v>
      </c>
      <c r="I27" s="1" t="s">
        <v>413</v>
      </c>
      <c r="J27" s="1" t="s">
        <v>1742</v>
      </c>
    </row>
    <row r="28" spans="2:10" ht="12.75">
      <c r="B28" s="1">
        <v>1</v>
      </c>
      <c r="C28" s="1" t="s">
        <v>538</v>
      </c>
      <c r="D28" s="1" t="s">
        <v>2168</v>
      </c>
      <c r="G28" s="1" t="s">
        <v>565</v>
      </c>
      <c r="H28" s="1" t="s">
        <v>543</v>
      </c>
      <c r="I28" s="1" t="s">
        <v>325</v>
      </c>
      <c r="J28" s="1" t="s">
        <v>1464</v>
      </c>
    </row>
    <row r="30" spans="1:10" ht="12.75">
      <c r="A30" s="1" t="s">
        <v>502</v>
      </c>
      <c r="B30" s="1">
        <v>10</v>
      </c>
      <c r="C30" s="1" t="s">
        <v>533</v>
      </c>
      <c r="D30" s="1" t="s">
        <v>2073</v>
      </c>
      <c r="E30" s="1" t="s">
        <v>264</v>
      </c>
      <c r="G30" s="1" t="s">
        <v>575</v>
      </c>
      <c r="H30" s="1" t="s">
        <v>275</v>
      </c>
      <c r="I30" s="1" t="s">
        <v>340</v>
      </c>
      <c r="J30" s="1" t="s">
        <v>2051</v>
      </c>
    </row>
    <row r="31" spans="2:10" ht="12.75">
      <c r="B31" s="1">
        <v>8</v>
      </c>
      <c r="C31" s="1" t="s">
        <v>534</v>
      </c>
      <c r="D31" s="1" t="s">
        <v>2101</v>
      </c>
      <c r="E31" s="1" t="s">
        <v>264</v>
      </c>
      <c r="G31" s="1" t="s">
        <v>609</v>
      </c>
      <c r="I31" s="1" t="s">
        <v>346</v>
      </c>
      <c r="J31" s="1" t="s">
        <v>2134</v>
      </c>
    </row>
    <row r="32" spans="2:10" ht="12.75">
      <c r="B32" s="1">
        <v>6</v>
      </c>
      <c r="C32" s="1" t="s">
        <v>535</v>
      </c>
      <c r="D32" s="1" t="s">
        <v>1759</v>
      </c>
      <c r="E32" s="1" t="s">
        <v>264</v>
      </c>
      <c r="G32" s="1" t="s">
        <v>2102</v>
      </c>
      <c r="I32" s="1" t="s">
        <v>346</v>
      </c>
      <c r="J32" s="1" t="s">
        <v>2048</v>
      </c>
    </row>
    <row r="33" spans="2:10" ht="12.75">
      <c r="B33" s="1">
        <v>4</v>
      </c>
      <c r="C33" s="1" t="s">
        <v>536</v>
      </c>
      <c r="D33" s="1" t="s">
        <v>610</v>
      </c>
      <c r="E33" s="1" t="s">
        <v>264</v>
      </c>
      <c r="G33" s="1" t="s">
        <v>1560</v>
      </c>
      <c r="H33" s="1" t="s">
        <v>275</v>
      </c>
      <c r="I33" s="1" t="s">
        <v>335</v>
      </c>
      <c r="J33" s="1" t="s">
        <v>2062</v>
      </c>
    </row>
    <row r="34" spans="2:10" ht="12.75">
      <c r="B34" s="1">
        <v>2</v>
      </c>
      <c r="C34" s="1" t="s">
        <v>537</v>
      </c>
      <c r="D34" s="1" t="s">
        <v>610</v>
      </c>
      <c r="E34" s="1" t="s">
        <v>264</v>
      </c>
      <c r="G34" s="1" t="s">
        <v>558</v>
      </c>
      <c r="H34" s="1" t="s">
        <v>543</v>
      </c>
      <c r="I34" s="1" t="s">
        <v>340</v>
      </c>
      <c r="J34" s="1" t="s">
        <v>1031</v>
      </c>
    </row>
    <row r="35" spans="2:10" ht="12.75">
      <c r="B35" s="1">
        <v>1</v>
      </c>
      <c r="C35" s="1" t="s">
        <v>538</v>
      </c>
      <c r="D35" s="1" t="s">
        <v>2169</v>
      </c>
      <c r="G35" s="1" t="s">
        <v>2170</v>
      </c>
      <c r="I35" s="1" t="s">
        <v>355</v>
      </c>
      <c r="J35" s="1" t="s">
        <v>1129</v>
      </c>
    </row>
    <row r="37" spans="1:10" ht="12.75">
      <c r="A37" s="1" t="s">
        <v>503</v>
      </c>
      <c r="B37" s="1">
        <v>10</v>
      </c>
      <c r="C37" s="1" t="s">
        <v>533</v>
      </c>
      <c r="D37" s="1" t="s">
        <v>1132</v>
      </c>
      <c r="E37" s="1" t="s">
        <v>264</v>
      </c>
      <c r="G37" s="1" t="s">
        <v>565</v>
      </c>
      <c r="H37" s="1" t="s">
        <v>543</v>
      </c>
      <c r="I37" s="1" t="s">
        <v>325</v>
      </c>
      <c r="J37" s="1" t="s">
        <v>1131</v>
      </c>
    </row>
    <row r="38" spans="2:10" ht="12.75">
      <c r="B38" s="1">
        <v>8</v>
      </c>
      <c r="C38" s="1" t="s">
        <v>534</v>
      </c>
      <c r="D38" s="1" t="s">
        <v>2120</v>
      </c>
      <c r="E38" s="1" t="s">
        <v>264</v>
      </c>
      <c r="G38" s="1" t="s">
        <v>2119</v>
      </c>
      <c r="I38" s="1" t="s">
        <v>369</v>
      </c>
      <c r="J38" s="1" t="s">
        <v>2021</v>
      </c>
    </row>
    <row r="39" spans="2:10" ht="12.75">
      <c r="B39" s="1">
        <v>6</v>
      </c>
      <c r="C39" s="1" t="s">
        <v>535</v>
      </c>
      <c r="D39" s="1" t="s">
        <v>192</v>
      </c>
      <c r="E39" s="1" t="s">
        <v>264</v>
      </c>
      <c r="G39" s="1" t="s">
        <v>566</v>
      </c>
      <c r="H39" s="1" t="s">
        <v>543</v>
      </c>
      <c r="I39" s="1" t="s">
        <v>325</v>
      </c>
      <c r="J39" s="1" t="s">
        <v>193</v>
      </c>
    </row>
    <row r="40" spans="2:10" ht="12.75">
      <c r="B40" s="1">
        <v>4</v>
      </c>
      <c r="C40" s="1" t="s">
        <v>536</v>
      </c>
      <c r="D40" s="1" t="s">
        <v>2171</v>
      </c>
      <c r="G40" s="1" t="s">
        <v>518</v>
      </c>
      <c r="H40" s="1" t="s">
        <v>543</v>
      </c>
      <c r="I40" s="1" t="s">
        <v>352</v>
      </c>
      <c r="J40" s="1" t="s">
        <v>1238</v>
      </c>
    </row>
    <row r="41" spans="2:3" ht="12.75">
      <c r="B41" s="1">
        <v>2</v>
      </c>
      <c r="C41" s="1" t="s">
        <v>537</v>
      </c>
    </row>
    <row r="42" spans="2:3" ht="12.75">
      <c r="B42" s="1">
        <v>1</v>
      </c>
      <c r="C42" s="1" t="s">
        <v>538</v>
      </c>
    </row>
    <row r="44" spans="1:10" ht="12.75">
      <c r="A44" s="1" t="s">
        <v>515</v>
      </c>
      <c r="B44" s="1">
        <v>10</v>
      </c>
      <c r="C44" s="1" t="s">
        <v>533</v>
      </c>
      <c r="D44" s="1" t="s">
        <v>612</v>
      </c>
      <c r="E44" s="1" t="s">
        <v>264</v>
      </c>
      <c r="G44" s="1" t="s">
        <v>359</v>
      </c>
      <c r="H44" s="1" t="s">
        <v>543</v>
      </c>
      <c r="I44" s="1" t="s">
        <v>365</v>
      </c>
      <c r="J44" s="1" t="s">
        <v>604</v>
      </c>
    </row>
    <row r="45" spans="2:10" ht="12.75">
      <c r="B45" s="1">
        <v>8</v>
      </c>
      <c r="C45" s="1" t="s">
        <v>534</v>
      </c>
      <c r="D45" s="1" t="s">
        <v>2172</v>
      </c>
      <c r="G45" s="1" t="s">
        <v>459</v>
      </c>
      <c r="H45" s="1" t="s">
        <v>275</v>
      </c>
      <c r="I45" s="1" t="s">
        <v>414</v>
      </c>
      <c r="J45" s="1" t="s">
        <v>1128</v>
      </c>
    </row>
    <row r="46" spans="2:10" ht="12.75">
      <c r="B46" s="1">
        <v>6</v>
      </c>
      <c r="C46" s="1" t="s">
        <v>535</v>
      </c>
      <c r="D46" s="1" t="s">
        <v>1561</v>
      </c>
      <c r="E46" s="1" t="s">
        <v>264</v>
      </c>
      <c r="G46" s="1" t="s">
        <v>1115</v>
      </c>
      <c r="H46" s="1" t="s">
        <v>275</v>
      </c>
      <c r="I46" s="1" t="s">
        <v>335</v>
      </c>
      <c r="J46" s="1" t="s">
        <v>1559</v>
      </c>
    </row>
    <row r="47" spans="2:10" ht="12.75">
      <c r="B47" s="1">
        <v>4</v>
      </c>
      <c r="C47" s="1" t="s">
        <v>536</v>
      </c>
      <c r="D47" s="1" t="s">
        <v>2173</v>
      </c>
      <c r="G47" s="1" t="s">
        <v>1556</v>
      </c>
      <c r="H47" s="1" t="s">
        <v>275</v>
      </c>
      <c r="I47" s="1" t="s">
        <v>369</v>
      </c>
      <c r="J47" s="1" t="s">
        <v>1264</v>
      </c>
    </row>
    <row r="48" spans="2:3" ht="12.75">
      <c r="B48" s="1">
        <v>2</v>
      </c>
      <c r="C48" s="1" t="s">
        <v>537</v>
      </c>
    </row>
    <row r="49" spans="2:3" ht="12.75">
      <c r="B49" s="1">
        <v>1</v>
      </c>
      <c r="C49" s="1" t="s">
        <v>538</v>
      </c>
    </row>
    <row r="51" spans="1:10" ht="12.75">
      <c r="A51" s="1" t="s">
        <v>506</v>
      </c>
      <c r="B51" s="1">
        <v>10</v>
      </c>
      <c r="C51" s="1" t="s">
        <v>533</v>
      </c>
      <c r="D51" s="1" t="s">
        <v>2103</v>
      </c>
      <c r="E51" s="1" t="s">
        <v>264</v>
      </c>
      <c r="G51" s="1" t="s">
        <v>557</v>
      </c>
      <c r="H51" s="1" t="s">
        <v>543</v>
      </c>
      <c r="I51" s="1" t="s">
        <v>340</v>
      </c>
      <c r="J51" s="1" t="s">
        <v>1992</v>
      </c>
    </row>
    <row r="52" spans="2:10" ht="12.75">
      <c r="B52" s="1">
        <v>8</v>
      </c>
      <c r="C52" s="1" t="s">
        <v>534</v>
      </c>
      <c r="D52" s="1" t="s">
        <v>2174</v>
      </c>
      <c r="G52" s="1" t="s">
        <v>594</v>
      </c>
      <c r="H52" s="1" t="s">
        <v>275</v>
      </c>
      <c r="I52" s="1" t="s">
        <v>414</v>
      </c>
      <c r="J52" s="1" t="s">
        <v>1129</v>
      </c>
    </row>
    <row r="53" spans="2:10" ht="12.75">
      <c r="B53" s="1">
        <v>6</v>
      </c>
      <c r="C53" s="1" t="s">
        <v>535</v>
      </c>
      <c r="D53" s="1" t="s">
        <v>1237</v>
      </c>
      <c r="E53" s="1" t="s">
        <v>264</v>
      </c>
      <c r="G53" s="1" t="s">
        <v>468</v>
      </c>
      <c r="H53" s="1" t="s">
        <v>275</v>
      </c>
      <c r="I53" s="1" t="s">
        <v>365</v>
      </c>
      <c r="J53" s="1" t="s">
        <v>1029</v>
      </c>
    </row>
    <row r="54" spans="2:10" ht="12.75">
      <c r="B54" s="1">
        <v>4</v>
      </c>
      <c r="C54" s="1" t="s">
        <v>536</v>
      </c>
      <c r="D54" s="1" t="s">
        <v>2175</v>
      </c>
      <c r="G54" s="1" t="s">
        <v>609</v>
      </c>
      <c r="I54" s="1" t="s">
        <v>346</v>
      </c>
      <c r="J54" s="1" t="s">
        <v>1129</v>
      </c>
    </row>
    <row r="55" spans="2:10" ht="12.75">
      <c r="B55" s="1">
        <v>2</v>
      </c>
      <c r="C55" s="1" t="s">
        <v>537</v>
      </c>
      <c r="D55" s="1" t="s">
        <v>2175</v>
      </c>
      <c r="G55" s="1" t="s">
        <v>1557</v>
      </c>
      <c r="H55" s="1" t="s">
        <v>543</v>
      </c>
      <c r="I55" s="1" t="s">
        <v>369</v>
      </c>
      <c r="J55" s="1" t="s">
        <v>1119</v>
      </c>
    </row>
    <row r="56" spans="2:3" ht="12.75">
      <c r="B56" s="1">
        <v>1</v>
      </c>
      <c r="C56" s="1" t="s">
        <v>538</v>
      </c>
    </row>
    <row r="58" spans="1:10" ht="12.75">
      <c r="A58" s="1" t="s">
        <v>521</v>
      </c>
      <c r="B58" s="1">
        <v>10</v>
      </c>
      <c r="C58" s="1" t="s">
        <v>533</v>
      </c>
      <c r="D58" s="1" t="s">
        <v>1652</v>
      </c>
      <c r="E58" s="1" t="s">
        <v>264</v>
      </c>
      <c r="G58" s="1" t="s">
        <v>527</v>
      </c>
      <c r="H58" s="1" t="s">
        <v>275</v>
      </c>
      <c r="I58" s="1" t="s">
        <v>346</v>
      </c>
      <c r="J58" s="1" t="s">
        <v>1653</v>
      </c>
    </row>
    <row r="59" spans="2:10" ht="12.75">
      <c r="B59" s="1">
        <v>8</v>
      </c>
      <c r="C59" s="1" t="s">
        <v>534</v>
      </c>
      <c r="D59" s="1" t="s">
        <v>2176</v>
      </c>
      <c r="G59" s="1" t="s">
        <v>599</v>
      </c>
      <c r="H59" s="1" t="s">
        <v>275</v>
      </c>
      <c r="I59" s="1" t="s">
        <v>413</v>
      </c>
      <c r="J59" s="1" t="s">
        <v>1896</v>
      </c>
    </row>
    <row r="60" spans="2:10" ht="12.75">
      <c r="B60" s="1">
        <v>6</v>
      </c>
      <c r="C60" s="1" t="s">
        <v>535</v>
      </c>
      <c r="D60" s="1" t="s">
        <v>2177</v>
      </c>
      <c r="G60" s="1" t="s">
        <v>600</v>
      </c>
      <c r="H60" s="1" t="s">
        <v>542</v>
      </c>
      <c r="I60" s="1" t="s">
        <v>355</v>
      </c>
      <c r="J60" s="1" t="s">
        <v>1128</v>
      </c>
    </row>
    <row r="61" spans="2:10" ht="12.75">
      <c r="B61" s="1">
        <v>4</v>
      </c>
      <c r="C61" s="1" t="s">
        <v>536</v>
      </c>
      <c r="D61" s="1" t="s">
        <v>2178</v>
      </c>
      <c r="G61" s="1" t="s">
        <v>518</v>
      </c>
      <c r="H61" s="1" t="s">
        <v>543</v>
      </c>
      <c r="I61" s="1" t="s">
        <v>352</v>
      </c>
      <c r="J61" s="1" t="s">
        <v>1238</v>
      </c>
    </row>
    <row r="62" spans="2:3" ht="12.75">
      <c r="B62" s="1">
        <v>2</v>
      </c>
      <c r="C62" s="1" t="s">
        <v>537</v>
      </c>
    </row>
    <row r="63" spans="2:3" ht="12.75">
      <c r="B63" s="1">
        <v>1</v>
      </c>
      <c r="C63" s="1" t="s">
        <v>538</v>
      </c>
    </row>
    <row r="65" spans="1:10" ht="12.75">
      <c r="A65" s="1" t="s">
        <v>507</v>
      </c>
      <c r="B65" s="1">
        <v>10</v>
      </c>
      <c r="C65" s="1" t="s">
        <v>533</v>
      </c>
      <c r="D65" s="1" t="s">
        <v>1459</v>
      </c>
      <c r="E65" s="1" t="s">
        <v>264</v>
      </c>
      <c r="G65" s="1" t="s">
        <v>340</v>
      </c>
      <c r="I65" s="1" t="s">
        <v>340</v>
      </c>
      <c r="J65" s="1" t="s">
        <v>1384</v>
      </c>
    </row>
    <row r="66" spans="2:10" ht="12.75">
      <c r="B66" s="1">
        <v>8</v>
      </c>
      <c r="C66" s="1" t="s">
        <v>534</v>
      </c>
      <c r="D66" s="1" t="s">
        <v>185</v>
      </c>
      <c r="E66" s="1" t="s">
        <v>264</v>
      </c>
      <c r="G66" s="1" t="s">
        <v>369</v>
      </c>
      <c r="I66" s="1" t="s">
        <v>369</v>
      </c>
      <c r="J66" s="1" t="s">
        <v>2057</v>
      </c>
    </row>
    <row r="67" spans="2:10" ht="12.75">
      <c r="B67" s="1">
        <v>6</v>
      </c>
      <c r="C67" s="1" t="s">
        <v>535</v>
      </c>
      <c r="D67" s="1" t="s">
        <v>186</v>
      </c>
      <c r="E67" s="1" t="s">
        <v>264</v>
      </c>
      <c r="G67" s="1" t="s">
        <v>325</v>
      </c>
      <c r="I67" s="1" t="s">
        <v>325</v>
      </c>
      <c r="J67" s="1" t="s">
        <v>2022</v>
      </c>
    </row>
    <row r="68" spans="2:10" ht="12.75">
      <c r="B68" s="1">
        <v>4</v>
      </c>
      <c r="C68" s="1" t="s">
        <v>536</v>
      </c>
      <c r="D68" s="1" t="s">
        <v>614</v>
      </c>
      <c r="E68" s="1" t="s">
        <v>264</v>
      </c>
      <c r="G68" s="1" t="s">
        <v>414</v>
      </c>
      <c r="I68" s="1" t="s">
        <v>414</v>
      </c>
      <c r="J68" s="1" t="s">
        <v>597</v>
      </c>
    </row>
    <row r="69" spans="2:10" ht="12.75">
      <c r="B69" s="1">
        <v>2</v>
      </c>
      <c r="C69" s="1" t="s">
        <v>537</v>
      </c>
      <c r="D69" s="1" t="s">
        <v>2179</v>
      </c>
      <c r="G69" s="1" t="s">
        <v>365</v>
      </c>
      <c r="I69" s="1" t="s">
        <v>365</v>
      </c>
      <c r="J69" s="1" t="s">
        <v>1175</v>
      </c>
    </row>
    <row r="70" spans="2:3" ht="12.75">
      <c r="B70" s="1">
        <v>1</v>
      </c>
      <c r="C70" s="1" t="s">
        <v>538</v>
      </c>
    </row>
    <row r="72" spans="1:10" ht="12.75">
      <c r="A72" s="1" t="s">
        <v>508</v>
      </c>
      <c r="B72" s="1">
        <v>10</v>
      </c>
      <c r="C72" s="1" t="s">
        <v>533</v>
      </c>
      <c r="D72" s="1" t="s">
        <v>455</v>
      </c>
      <c r="G72" s="1" t="s">
        <v>359</v>
      </c>
      <c r="H72" s="1" t="s">
        <v>543</v>
      </c>
      <c r="I72" s="1" t="s">
        <v>365</v>
      </c>
      <c r="J72" s="1" t="s">
        <v>595</v>
      </c>
    </row>
    <row r="73" spans="2:10" ht="12.75">
      <c r="B73" s="1">
        <v>8</v>
      </c>
      <c r="C73" s="1" t="s">
        <v>534</v>
      </c>
      <c r="D73" s="1" t="s">
        <v>552</v>
      </c>
      <c r="G73" s="1" t="s">
        <v>1145</v>
      </c>
      <c r="H73" s="1" t="s">
        <v>275</v>
      </c>
      <c r="I73" s="1" t="s">
        <v>335</v>
      </c>
      <c r="J73" s="1" t="s">
        <v>1118</v>
      </c>
    </row>
    <row r="74" spans="2:10" ht="12.75">
      <c r="B74" s="1">
        <v>6</v>
      </c>
      <c r="C74" s="1" t="s">
        <v>535</v>
      </c>
      <c r="D74" s="1" t="s">
        <v>552</v>
      </c>
      <c r="G74" s="1" t="s">
        <v>1557</v>
      </c>
      <c r="I74" s="1" t="s">
        <v>369</v>
      </c>
      <c r="J74" s="1" t="s">
        <v>1129</v>
      </c>
    </row>
    <row r="75" spans="2:10" ht="12.75">
      <c r="B75" s="1">
        <v>4</v>
      </c>
      <c r="C75" s="1" t="s">
        <v>536</v>
      </c>
      <c r="D75" s="1" t="s">
        <v>552</v>
      </c>
      <c r="G75" s="1" t="s">
        <v>1957</v>
      </c>
      <c r="H75" s="1" t="s">
        <v>543</v>
      </c>
      <c r="I75" s="1" t="s">
        <v>413</v>
      </c>
      <c r="J75" s="1" t="s">
        <v>1137</v>
      </c>
    </row>
    <row r="76" spans="2:3" ht="12.75">
      <c r="B76" s="1">
        <v>2</v>
      </c>
      <c r="C76" s="1" t="s">
        <v>537</v>
      </c>
    </row>
    <row r="77" spans="2:3" ht="12.75">
      <c r="B77" s="1">
        <v>1</v>
      </c>
      <c r="C77" s="1" t="s">
        <v>538</v>
      </c>
    </row>
    <row r="79" spans="1:10" ht="12.75">
      <c r="A79" s="1" t="s">
        <v>509</v>
      </c>
      <c r="B79" s="1">
        <v>10</v>
      </c>
      <c r="C79" s="1" t="s">
        <v>533</v>
      </c>
      <c r="D79" s="1" t="s">
        <v>1139</v>
      </c>
      <c r="G79" s="1" t="s">
        <v>310</v>
      </c>
      <c r="H79" s="1" t="s">
        <v>543</v>
      </c>
      <c r="I79" s="1" t="s">
        <v>340</v>
      </c>
      <c r="J79" s="1" t="s">
        <v>1029</v>
      </c>
    </row>
    <row r="80" spans="2:10" ht="12.75">
      <c r="B80" s="1">
        <v>8</v>
      </c>
      <c r="C80" s="1" t="s">
        <v>534</v>
      </c>
      <c r="D80" s="1" t="s">
        <v>1139</v>
      </c>
      <c r="G80" s="4" t="s">
        <v>486</v>
      </c>
      <c r="H80" s="1" t="s">
        <v>275</v>
      </c>
      <c r="I80" s="1" t="s">
        <v>365</v>
      </c>
      <c r="J80" s="1" t="s">
        <v>1384</v>
      </c>
    </row>
    <row r="81" spans="2:10" ht="12.75">
      <c r="B81" s="1">
        <v>6</v>
      </c>
      <c r="C81" s="1" t="s">
        <v>535</v>
      </c>
      <c r="D81" s="1" t="s">
        <v>1755</v>
      </c>
      <c r="G81" s="1" t="s">
        <v>1753</v>
      </c>
      <c r="I81" s="1" t="s">
        <v>365</v>
      </c>
      <c r="J81" s="1" t="s">
        <v>1754</v>
      </c>
    </row>
    <row r="82" spans="2:10" ht="12.75">
      <c r="B82" s="1">
        <v>4</v>
      </c>
      <c r="C82" s="1" t="s">
        <v>536</v>
      </c>
      <c r="D82" s="1" t="s">
        <v>1768</v>
      </c>
      <c r="G82" s="1" t="s">
        <v>1767</v>
      </c>
      <c r="I82" s="1" t="s">
        <v>444</v>
      </c>
      <c r="J82" s="1" t="s">
        <v>1742</v>
      </c>
    </row>
    <row r="83" spans="2:10" ht="12.75">
      <c r="B83" s="1">
        <v>2</v>
      </c>
      <c r="C83" s="1" t="s">
        <v>537</v>
      </c>
      <c r="D83" s="1" t="s">
        <v>1562</v>
      </c>
      <c r="G83" s="1" t="s">
        <v>1563</v>
      </c>
      <c r="H83" s="1" t="s">
        <v>543</v>
      </c>
      <c r="I83" s="1" t="s">
        <v>335</v>
      </c>
      <c r="J83" s="1" t="s">
        <v>1559</v>
      </c>
    </row>
    <row r="84" spans="2:10" ht="12.75">
      <c r="B84" s="1">
        <v>1</v>
      </c>
      <c r="C84" s="1" t="s">
        <v>538</v>
      </c>
      <c r="D84" s="1" t="s">
        <v>1553</v>
      </c>
      <c r="G84" s="1" t="s">
        <v>489</v>
      </c>
      <c r="I84" s="1" t="s">
        <v>355</v>
      </c>
      <c r="J84" s="1" t="s">
        <v>1119</v>
      </c>
    </row>
    <row r="86" spans="1:10" ht="12.75">
      <c r="A86" s="1" t="s">
        <v>510</v>
      </c>
      <c r="B86" s="1">
        <v>10</v>
      </c>
      <c r="C86" s="1" t="s">
        <v>533</v>
      </c>
      <c r="D86" s="1" t="s">
        <v>1729</v>
      </c>
      <c r="G86" s="1" t="s">
        <v>486</v>
      </c>
      <c r="H86" s="1" t="s">
        <v>275</v>
      </c>
      <c r="I86" s="1" t="s">
        <v>365</v>
      </c>
      <c r="J86" s="1" t="s">
        <v>1703</v>
      </c>
    </row>
    <row r="87" spans="2:10" ht="12.75">
      <c r="B87" s="1">
        <v>8</v>
      </c>
      <c r="C87" s="1" t="s">
        <v>534</v>
      </c>
      <c r="D87" s="1" t="s">
        <v>1143</v>
      </c>
      <c r="G87" s="1" t="s">
        <v>310</v>
      </c>
      <c r="H87" s="1" t="s">
        <v>543</v>
      </c>
      <c r="I87" s="1" t="s">
        <v>340</v>
      </c>
      <c r="J87" s="1" t="s">
        <v>595</v>
      </c>
    </row>
    <row r="88" spans="2:10" ht="12.75">
      <c r="B88" s="1">
        <v>6</v>
      </c>
      <c r="C88" s="1" t="s">
        <v>535</v>
      </c>
      <c r="D88" s="1" t="s">
        <v>1972</v>
      </c>
      <c r="G88" s="1" t="s">
        <v>489</v>
      </c>
      <c r="H88" s="1" t="s">
        <v>543</v>
      </c>
      <c r="I88" s="1" t="s">
        <v>355</v>
      </c>
      <c r="J88" s="1" t="s">
        <v>1129</v>
      </c>
    </row>
    <row r="89" spans="2:10" ht="12.75">
      <c r="B89" s="1">
        <v>4</v>
      </c>
      <c r="C89" s="1" t="s">
        <v>536</v>
      </c>
      <c r="D89" s="1" t="s">
        <v>1644</v>
      </c>
      <c r="G89" s="1" t="s">
        <v>1645</v>
      </c>
      <c r="H89" s="1" t="s">
        <v>542</v>
      </c>
      <c r="I89" s="1" t="s">
        <v>352</v>
      </c>
      <c r="J89" s="1" t="s">
        <v>1567</v>
      </c>
    </row>
    <row r="90" spans="2:10" ht="12.75">
      <c r="B90" s="1">
        <v>2</v>
      </c>
      <c r="C90" s="1" t="s">
        <v>537</v>
      </c>
      <c r="D90" s="1" t="s">
        <v>571</v>
      </c>
      <c r="G90" s="4" t="s">
        <v>570</v>
      </c>
      <c r="H90" s="1" t="s">
        <v>543</v>
      </c>
      <c r="I90" s="1" t="s">
        <v>340</v>
      </c>
      <c r="J90" s="1" t="s">
        <v>569</v>
      </c>
    </row>
    <row r="91" spans="2:7" ht="12.75">
      <c r="B91" s="1">
        <v>1</v>
      </c>
      <c r="C91" s="1" t="s">
        <v>538</v>
      </c>
      <c r="G91" s="4"/>
    </row>
    <row r="92" ht="12.75">
      <c r="G92" s="4"/>
    </row>
    <row r="93" spans="1:10" ht="12.75">
      <c r="A93" s="1" t="s">
        <v>511</v>
      </c>
      <c r="B93" s="1">
        <v>10</v>
      </c>
      <c r="C93" s="1" t="s">
        <v>533</v>
      </c>
      <c r="D93" s="1" t="s">
        <v>2154</v>
      </c>
      <c r="G93" s="1" t="s">
        <v>460</v>
      </c>
      <c r="H93" s="1" t="s">
        <v>275</v>
      </c>
      <c r="I93" s="1" t="s">
        <v>325</v>
      </c>
      <c r="J93" s="1" t="s">
        <v>1464</v>
      </c>
    </row>
    <row r="94" spans="2:10" ht="12.75">
      <c r="B94" s="1">
        <v>8</v>
      </c>
      <c r="C94" s="1" t="s">
        <v>534</v>
      </c>
      <c r="D94" s="1" t="s">
        <v>572</v>
      </c>
      <c r="G94" s="1" t="s">
        <v>363</v>
      </c>
      <c r="H94" s="1" t="s">
        <v>543</v>
      </c>
      <c r="I94" s="1" t="s">
        <v>364</v>
      </c>
      <c r="J94" s="1" t="s">
        <v>568</v>
      </c>
    </row>
    <row r="95" spans="2:3" ht="12.75">
      <c r="B95" s="1">
        <v>6</v>
      </c>
      <c r="C95" s="1" t="s">
        <v>535</v>
      </c>
    </row>
    <row r="96" spans="2:3" ht="12.75">
      <c r="B96" s="1">
        <v>4</v>
      </c>
      <c r="C96" s="1" t="s">
        <v>536</v>
      </c>
    </row>
    <row r="97" spans="2:3" ht="12.75">
      <c r="B97" s="1">
        <v>2</v>
      </c>
      <c r="C97" s="1" t="s">
        <v>537</v>
      </c>
    </row>
    <row r="98" spans="2:3" ht="12.75">
      <c r="B98" s="1">
        <v>1</v>
      </c>
      <c r="C98" s="1" t="s">
        <v>538</v>
      </c>
    </row>
    <row r="100" spans="1:10" ht="12.75">
      <c r="A100" s="1" t="s">
        <v>512</v>
      </c>
      <c r="B100" s="1">
        <v>10</v>
      </c>
      <c r="C100" s="1" t="s">
        <v>533</v>
      </c>
      <c r="D100" s="1" t="s">
        <v>1150</v>
      </c>
      <c r="G100" s="1" t="s">
        <v>363</v>
      </c>
      <c r="H100" s="1" t="s">
        <v>543</v>
      </c>
      <c r="I100" s="1" t="s">
        <v>364</v>
      </c>
      <c r="J100" s="1" t="s">
        <v>604</v>
      </c>
    </row>
    <row r="101" spans="2:10" ht="12.75">
      <c r="B101" s="1">
        <v>8</v>
      </c>
      <c r="C101" s="1" t="s">
        <v>534</v>
      </c>
      <c r="D101" s="1" t="s">
        <v>2155</v>
      </c>
      <c r="G101" s="1" t="s">
        <v>460</v>
      </c>
      <c r="H101" s="1" t="s">
        <v>275</v>
      </c>
      <c r="I101" s="1" t="s">
        <v>325</v>
      </c>
      <c r="J101" s="1" t="s">
        <v>1464</v>
      </c>
    </row>
    <row r="102" spans="2:10" ht="12.75">
      <c r="B102" s="1">
        <v>6</v>
      </c>
      <c r="C102" s="1" t="s">
        <v>535</v>
      </c>
      <c r="D102" s="1" t="s">
        <v>1354</v>
      </c>
      <c r="G102" s="1" t="s">
        <v>1558</v>
      </c>
      <c r="H102" s="1" t="s">
        <v>543</v>
      </c>
      <c r="I102" s="1" t="s">
        <v>369</v>
      </c>
      <c r="J102" s="1" t="s">
        <v>1264</v>
      </c>
    </row>
    <row r="103" spans="2:10" ht="12.75">
      <c r="B103" s="1">
        <v>4</v>
      </c>
      <c r="C103" s="1" t="s">
        <v>536</v>
      </c>
      <c r="D103" s="1" t="s">
        <v>1865</v>
      </c>
      <c r="G103" s="1" t="s">
        <v>2180</v>
      </c>
      <c r="I103" s="1" t="s">
        <v>414</v>
      </c>
      <c r="J103" s="1" t="s">
        <v>1128</v>
      </c>
    </row>
    <row r="104" spans="2:3" ht="12.75">
      <c r="B104" s="1">
        <v>2</v>
      </c>
      <c r="C104" s="1" t="s">
        <v>537</v>
      </c>
    </row>
    <row r="105" spans="2:3" ht="12.75">
      <c r="B105" s="1">
        <v>1</v>
      </c>
      <c r="C105" s="1" t="s">
        <v>538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09"/>
  <sheetViews>
    <sheetView zoomScale="75" zoomScaleNormal="75" workbookViewId="0" topLeftCell="A46">
      <selection activeCell="B82" sqref="B82"/>
    </sheetView>
  </sheetViews>
  <sheetFormatPr defaultColWidth="9.140625" defaultRowHeight="12.75"/>
  <cols>
    <col min="1" max="1" width="13.7109375" style="1" customWidth="1"/>
    <col min="2" max="2" width="3.7109375" style="1" customWidth="1"/>
    <col min="3" max="3" width="5.7109375" style="1" customWidth="1"/>
    <col min="4" max="4" width="12.7109375" style="1" customWidth="1"/>
    <col min="5" max="5" width="5.7109375" style="1" customWidth="1"/>
    <col min="6" max="6" width="4.421875" style="1" customWidth="1"/>
    <col min="7" max="7" width="22.28125" style="1" customWidth="1"/>
    <col min="8" max="8" width="5.7109375" style="1" customWidth="1"/>
    <col min="9" max="9" width="23.7109375" style="1" customWidth="1"/>
    <col min="10" max="10" width="25.7109375" style="1" customWidth="1"/>
    <col min="11" max="11" width="10.7109375" style="1" customWidth="1"/>
    <col min="12" max="12" width="4.421875" style="1" customWidth="1"/>
    <col min="13" max="16" width="9.140625" style="1" customWidth="1"/>
    <col min="17" max="17" width="1.7109375" style="1" customWidth="1"/>
    <col min="18" max="21" width="9.140625" style="1" customWidth="1"/>
    <col min="22" max="22" width="2.7109375" style="1" customWidth="1"/>
    <col min="23" max="16384" width="9.140625" style="1" customWidth="1"/>
  </cols>
  <sheetData>
    <row r="1" spans="1:10" ht="12.75">
      <c r="A1" s="1" t="s">
        <v>268</v>
      </c>
      <c r="B1" s="1" t="s">
        <v>1730</v>
      </c>
      <c r="C1" s="1" t="s">
        <v>269</v>
      </c>
      <c r="D1" s="1" t="s">
        <v>318</v>
      </c>
      <c r="E1" s="1" t="s">
        <v>270</v>
      </c>
      <c r="F1" s="1" t="s">
        <v>1731</v>
      </c>
      <c r="G1" s="1" t="s">
        <v>272</v>
      </c>
      <c r="H1" s="1" t="s">
        <v>2156</v>
      </c>
      <c r="I1" s="1" t="s">
        <v>271</v>
      </c>
      <c r="J1" s="1" t="s">
        <v>313</v>
      </c>
    </row>
    <row r="2" spans="1:10" ht="12.75">
      <c r="A2" s="1" t="s">
        <v>500</v>
      </c>
      <c r="B2" s="1">
        <v>10</v>
      </c>
      <c r="C2" s="1" t="s">
        <v>533</v>
      </c>
      <c r="D2" s="1" t="s">
        <v>1347</v>
      </c>
      <c r="E2" s="1" t="s">
        <v>264</v>
      </c>
      <c r="G2" s="1" t="s">
        <v>340</v>
      </c>
      <c r="I2" s="1" t="s">
        <v>340</v>
      </c>
      <c r="J2" s="1" t="s">
        <v>1348</v>
      </c>
    </row>
    <row r="3" spans="2:10" ht="12.75">
      <c r="B3" s="1">
        <v>8</v>
      </c>
      <c r="C3" s="1" t="s">
        <v>534</v>
      </c>
      <c r="D3" s="1" t="s">
        <v>1458</v>
      </c>
      <c r="E3" s="1" t="s">
        <v>264</v>
      </c>
      <c r="G3" s="1" t="s">
        <v>414</v>
      </c>
      <c r="I3" s="1" t="s">
        <v>414</v>
      </c>
      <c r="J3" s="1" t="s">
        <v>1447</v>
      </c>
    </row>
    <row r="4" spans="2:10" ht="12.75">
      <c r="B4" s="1">
        <v>6</v>
      </c>
      <c r="C4" s="1" t="s">
        <v>535</v>
      </c>
      <c r="D4" s="1" t="s">
        <v>2157</v>
      </c>
      <c r="G4" s="1" t="s">
        <v>346</v>
      </c>
      <c r="I4" s="1" t="s">
        <v>346</v>
      </c>
      <c r="J4" s="1" t="s">
        <v>1034</v>
      </c>
    </row>
    <row r="5" spans="2:10" ht="12.75">
      <c r="B5" s="1">
        <v>4</v>
      </c>
      <c r="C5" s="1" t="s">
        <v>536</v>
      </c>
      <c r="D5" s="1" t="s">
        <v>2158</v>
      </c>
      <c r="G5" s="1" t="s">
        <v>365</v>
      </c>
      <c r="I5" s="1" t="s">
        <v>365</v>
      </c>
      <c r="J5" s="1" t="s">
        <v>1705</v>
      </c>
    </row>
    <row r="6" spans="2:10" ht="12.75">
      <c r="B6" s="1">
        <v>2</v>
      </c>
      <c r="C6" s="1" t="s">
        <v>537</v>
      </c>
      <c r="D6" s="1" t="s">
        <v>2159</v>
      </c>
      <c r="G6" s="1" t="s">
        <v>369</v>
      </c>
      <c r="I6" s="1" t="s">
        <v>369</v>
      </c>
      <c r="J6" s="1" t="s">
        <v>1129</v>
      </c>
    </row>
    <row r="7" spans="2:10" ht="12.75">
      <c r="B7" s="1">
        <v>1</v>
      </c>
      <c r="C7" s="1" t="s">
        <v>538</v>
      </c>
      <c r="D7" s="1" t="s">
        <v>2160</v>
      </c>
      <c r="G7" s="1" t="s">
        <v>335</v>
      </c>
      <c r="I7" s="1" t="s">
        <v>335</v>
      </c>
      <c r="J7" s="1" t="s">
        <v>1238</v>
      </c>
    </row>
    <row r="9" spans="1:10" ht="12.75">
      <c r="A9" s="1" t="s">
        <v>520</v>
      </c>
      <c r="B9" s="1">
        <v>10</v>
      </c>
      <c r="C9" s="1" t="s">
        <v>533</v>
      </c>
      <c r="D9" s="1" t="s">
        <v>2161</v>
      </c>
      <c r="G9" s="1" t="s">
        <v>518</v>
      </c>
      <c r="H9" s="1" t="s">
        <v>543</v>
      </c>
      <c r="I9" s="1" t="s">
        <v>352</v>
      </c>
      <c r="J9" s="1" t="s">
        <v>1030</v>
      </c>
    </row>
    <row r="10" spans="2:10" ht="12.75">
      <c r="B10" s="1">
        <v>8</v>
      </c>
      <c r="C10" s="1" t="s">
        <v>534</v>
      </c>
      <c r="D10" s="1" t="s">
        <v>2162</v>
      </c>
      <c r="G10" s="1" t="s">
        <v>600</v>
      </c>
      <c r="H10" s="1" t="s">
        <v>542</v>
      </c>
      <c r="I10" s="1" t="s">
        <v>355</v>
      </c>
      <c r="J10" s="1" t="s">
        <v>1264</v>
      </c>
    </row>
    <row r="11" spans="2:10" ht="12.75">
      <c r="B11" s="1">
        <v>6</v>
      </c>
      <c r="C11" s="1" t="s">
        <v>535</v>
      </c>
      <c r="D11" s="1" t="s">
        <v>2163</v>
      </c>
      <c r="G11" s="1" t="s">
        <v>527</v>
      </c>
      <c r="H11" s="1" t="s">
        <v>275</v>
      </c>
      <c r="I11" s="1" t="s">
        <v>346</v>
      </c>
      <c r="J11" s="1" t="s">
        <v>1951</v>
      </c>
    </row>
    <row r="12" spans="2:10" ht="12.75">
      <c r="B12" s="1">
        <v>4</v>
      </c>
      <c r="C12" s="1" t="s">
        <v>536</v>
      </c>
      <c r="D12" s="1" t="s">
        <v>2121</v>
      </c>
      <c r="E12" s="1" t="s">
        <v>264</v>
      </c>
      <c r="G12" s="1" t="s">
        <v>1646</v>
      </c>
      <c r="H12" s="1" t="s">
        <v>275</v>
      </c>
      <c r="I12" s="1" t="s">
        <v>415</v>
      </c>
      <c r="J12" s="1" t="s">
        <v>2057</v>
      </c>
    </row>
    <row r="13" spans="2:3" ht="12.75">
      <c r="B13" s="1">
        <v>2</v>
      </c>
      <c r="C13" s="1" t="s">
        <v>537</v>
      </c>
    </row>
    <row r="14" spans="2:3" ht="12.75">
      <c r="B14" s="1">
        <v>1</v>
      </c>
      <c r="C14" s="1" t="s">
        <v>538</v>
      </c>
    </row>
    <row r="16" spans="1:10" ht="12.75">
      <c r="A16" s="1" t="s">
        <v>505</v>
      </c>
      <c r="B16" s="1">
        <v>10</v>
      </c>
      <c r="C16" s="1" t="s">
        <v>533</v>
      </c>
      <c r="D16" s="1" t="s">
        <v>2164</v>
      </c>
      <c r="G16" s="1" t="s">
        <v>459</v>
      </c>
      <c r="H16" s="1" t="s">
        <v>275</v>
      </c>
      <c r="I16" s="1" t="s">
        <v>414</v>
      </c>
      <c r="J16" s="1" t="s">
        <v>1034</v>
      </c>
    </row>
    <row r="17" spans="2:10" ht="12.75">
      <c r="B17" s="1">
        <v>8</v>
      </c>
      <c r="C17" s="1" t="s">
        <v>534</v>
      </c>
      <c r="D17" s="1" t="s">
        <v>605</v>
      </c>
      <c r="E17" s="1" t="s">
        <v>264</v>
      </c>
      <c r="G17" s="1" t="s">
        <v>359</v>
      </c>
      <c r="H17" s="1" t="s">
        <v>543</v>
      </c>
      <c r="I17" s="1" t="s">
        <v>365</v>
      </c>
      <c r="J17" s="1" t="s">
        <v>604</v>
      </c>
    </row>
    <row r="18" spans="2:10" ht="12.75">
      <c r="B18" s="1">
        <v>6</v>
      </c>
      <c r="C18" s="1" t="s">
        <v>535</v>
      </c>
      <c r="D18" s="1" t="s">
        <v>2165</v>
      </c>
      <c r="G18" s="1" t="s">
        <v>2166</v>
      </c>
      <c r="I18" s="1" t="s">
        <v>369</v>
      </c>
      <c r="J18" s="1" t="s">
        <v>1119</v>
      </c>
    </row>
    <row r="19" spans="2:10" ht="12.75">
      <c r="B19" s="1">
        <v>4</v>
      </c>
      <c r="C19" s="1" t="s">
        <v>536</v>
      </c>
      <c r="D19" s="1" t="s">
        <v>2165</v>
      </c>
      <c r="G19" s="1" t="s">
        <v>1956</v>
      </c>
      <c r="H19" s="1" t="s">
        <v>275</v>
      </c>
      <c r="I19" s="1" t="s">
        <v>413</v>
      </c>
      <c r="J19" s="1" t="s">
        <v>1464</v>
      </c>
    </row>
    <row r="20" spans="2:10" ht="12.75">
      <c r="B20" s="1">
        <v>2</v>
      </c>
      <c r="C20" s="1" t="s">
        <v>537</v>
      </c>
      <c r="D20" s="1" t="s">
        <v>2149</v>
      </c>
      <c r="E20" s="1" t="s">
        <v>264</v>
      </c>
      <c r="G20" s="1" t="s">
        <v>1952</v>
      </c>
      <c r="H20" s="1" t="s">
        <v>275</v>
      </c>
      <c r="I20" s="1" t="s">
        <v>335</v>
      </c>
      <c r="J20" s="1" t="s">
        <v>2057</v>
      </c>
    </row>
    <row r="21" spans="2:3" ht="12.75">
      <c r="B21" s="1">
        <v>1</v>
      </c>
      <c r="C21" s="1" t="s">
        <v>538</v>
      </c>
    </row>
    <row r="23" spans="1:10" ht="12.75">
      <c r="A23" s="1" t="s">
        <v>501</v>
      </c>
      <c r="B23" s="1">
        <v>10</v>
      </c>
      <c r="C23" s="1" t="s">
        <v>533</v>
      </c>
      <c r="D23" s="1" t="s">
        <v>2112</v>
      </c>
      <c r="E23" s="1" t="s">
        <v>264</v>
      </c>
      <c r="G23" s="1" t="s">
        <v>574</v>
      </c>
      <c r="H23" s="1" t="s">
        <v>543</v>
      </c>
      <c r="I23" s="1" t="s">
        <v>340</v>
      </c>
      <c r="J23" s="1" t="s">
        <v>2111</v>
      </c>
    </row>
    <row r="24" spans="2:10" ht="12.75">
      <c r="B24" s="1">
        <v>8</v>
      </c>
      <c r="C24" s="1" t="s">
        <v>534</v>
      </c>
      <c r="D24" s="1" t="s">
        <v>2063</v>
      </c>
      <c r="E24" s="1" t="s">
        <v>264</v>
      </c>
      <c r="G24" s="1" t="s">
        <v>1032</v>
      </c>
      <c r="I24" s="1" t="s">
        <v>337</v>
      </c>
      <c r="J24" s="1" t="s">
        <v>2046</v>
      </c>
    </row>
    <row r="25" spans="2:10" ht="12.75">
      <c r="B25" s="1">
        <v>6</v>
      </c>
      <c r="C25" s="1" t="s">
        <v>535</v>
      </c>
      <c r="D25" s="1" t="s">
        <v>2167</v>
      </c>
      <c r="G25" s="1" t="s">
        <v>1239</v>
      </c>
      <c r="H25" s="1" t="s">
        <v>275</v>
      </c>
      <c r="I25" s="1" t="s">
        <v>352</v>
      </c>
      <c r="J25" s="1" t="s">
        <v>1238</v>
      </c>
    </row>
    <row r="26" spans="2:10" ht="12.75">
      <c r="B26" s="1">
        <v>4</v>
      </c>
      <c r="C26" s="1" t="s">
        <v>536</v>
      </c>
      <c r="D26" s="1" t="s">
        <v>2115</v>
      </c>
      <c r="E26" s="1" t="s">
        <v>264</v>
      </c>
      <c r="G26" s="1" t="s">
        <v>1278</v>
      </c>
      <c r="H26" s="1" t="s">
        <v>542</v>
      </c>
      <c r="I26" s="1" t="s">
        <v>369</v>
      </c>
      <c r="J26" s="1" t="s">
        <v>2048</v>
      </c>
    </row>
    <row r="27" spans="2:10" ht="12.75">
      <c r="B27" s="1">
        <v>2</v>
      </c>
      <c r="C27" s="1" t="s">
        <v>537</v>
      </c>
      <c r="D27" s="1" t="s">
        <v>2168</v>
      </c>
      <c r="G27" s="1" t="s">
        <v>1760</v>
      </c>
      <c r="I27" s="1" t="s">
        <v>413</v>
      </c>
      <c r="J27" s="1" t="s">
        <v>1742</v>
      </c>
    </row>
    <row r="28" spans="2:10" ht="12.75">
      <c r="B28" s="1">
        <v>1</v>
      </c>
      <c r="C28" s="1" t="s">
        <v>538</v>
      </c>
      <c r="D28" s="1" t="s">
        <v>2168</v>
      </c>
      <c r="G28" s="1" t="s">
        <v>565</v>
      </c>
      <c r="H28" s="1" t="s">
        <v>543</v>
      </c>
      <c r="I28" s="1" t="s">
        <v>325</v>
      </c>
      <c r="J28" s="1" t="s">
        <v>1464</v>
      </c>
    </row>
    <row r="30" spans="1:10" ht="12.75">
      <c r="A30" s="1" t="s">
        <v>502</v>
      </c>
      <c r="B30" s="1">
        <v>10</v>
      </c>
      <c r="C30" s="1" t="s">
        <v>533</v>
      </c>
      <c r="D30" s="1" t="s">
        <v>2073</v>
      </c>
      <c r="E30" s="1" t="s">
        <v>264</v>
      </c>
      <c r="G30" s="1" t="s">
        <v>575</v>
      </c>
      <c r="H30" s="1" t="s">
        <v>275</v>
      </c>
      <c r="I30" s="1" t="s">
        <v>340</v>
      </c>
      <c r="J30" s="1" t="s">
        <v>2051</v>
      </c>
    </row>
    <row r="31" spans="2:10" ht="12.75">
      <c r="B31" s="1">
        <v>8</v>
      </c>
      <c r="C31" s="1" t="s">
        <v>534</v>
      </c>
      <c r="D31" s="1" t="s">
        <v>2101</v>
      </c>
      <c r="E31" s="1" t="s">
        <v>264</v>
      </c>
      <c r="G31" s="1" t="s">
        <v>609</v>
      </c>
      <c r="I31" s="1" t="s">
        <v>346</v>
      </c>
      <c r="J31" s="1" t="s">
        <v>2134</v>
      </c>
    </row>
    <row r="32" spans="2:10" ht="12.75">
      <c r="B32" s="1">
        <v>6</v>
      </c>
      <c r="C32" s="1" t="s">
        <v>535</v>
      </c>
      <c r="D32" s="1" t="s">
        <v>1759</v>
      </c>
      <c r="E32" s="1" t="s">
        <v>264</v>
      </c>
      <c r="G32" s="1" t="s">
        <v>2102</v>
      </c>
      <c r="I32" s="1" t="s">
        <v>346</v>
      </c>
      <c r="J32" s="1" t="s">
        <v>2048</v>
      </c>
    </row>
    <row r="33" spans="2:10" ht="12.75">
      <c r="B33" s="1">
        <v>4</v>
      </c>
      <c r="C33" s="1" t="s">
        <v>536</v>
      </c>
      <c r="D33" s="1" t="s">
        <v>610</v>
      </c>
      <c r="E33" s="1" t="s">
        <v>264</v>
      </c>
      <c r="G33" s="1" t="s">
        <v>1560</v>
      </c>
      <c r="H33" s="1" t="s">
        <v>275</v>
      </c>
      <c r="I33" s="1" t="s">
        <v>335</v>
      </c>
      <c r="J33" s="1" t="s">
        <v>2062</v>
      </c>
    </row>
    <row r="34" spans="2:10" ht="12.75">
      <c r="B34" s="1">
        <v>2</v>
      </c>
      <c r="C34" s="1" t="s">
        <v>537</v>
      </c>
      <c r="D34" s="1" t="s">
        <v>610</v>
      </c>
      <c r="E34" s="1" t="s">
        <v>264</v>
      </c>
      <c r="G34" s="1" t="s">
        <v>558</v>
      </c>
      <c r="H34" s="1" t="s">
        <v>543</v>
      </c>
      <c r="I34" s="1" t="s">
        <v>340</v>
      </c>
      <c r="J34" s="1" t="s">
        <v>1031</v>
      </c>
    </row>
    <row r="35" spans="2:10" ht="12.75">
      <c r="B35" s="1">
        <v>1</v>
      </c>
      <c r="C35" s="1" t="s">
        <v>538</v>
      </c>
      <c r="D35" s="1" t="s">
        <v>2169</v>
      </c>
      <c r="G35" s="1" t="s">
        <v>2170</v>
      </c>
      <c r="I35" s="1" t="s">
        <v>355</v>
      </c>
      <c r="J35" s="1" t="s">
        <v>1129</v>
      </c>
    </row>
    <row r="37" spans="1:10" ht="12.75">
      <c r="A37" s="1" t="s">
        <v>503</v>
      </c>
      <c r="B37" s="1">
        <v>10</v>
      </c>
      <c r="C37" s="1" t="s">
        <v>533</v>
      </c>
      <c r="D37" s="1" t="s">
        <v>1132</v>
      </c>
      <c r="E37" s="1" t="s">
        <v>264</v>
      </c>
      <c r="G37" s="1" t="s">
        <v>565</v>
      </c>
      <c r="H37" s="1" t="s">
        <v>543</v>
      </c>
      <c r="I37" s="1" t="s">
        <v>325</v>
      </c>
      <c r="J37" s="1" t="s">
        <v>1131</v>
      </c>
    </row>
    <row r="38" spans="2:10" ht="12.75">
      <c r="B38" s="1">
        <v>8</v>
      </c>
      <c r="C38" s="1" t="s">
        <v>534</v>
      </c>
      <c r="D38" s="1" t="s">
        <v>2120</v>
      </c>
      <c r="E38" s="1" t="s">
        <v>264</v>
      </c>
      <c r="G38" s="1" t="s">
        <v>2119</v>
      </c>
      <c r="I38" s="1" t="s">
        <v>369</v>
      </c>
      <c r="J38" s="1" t="s">
        <v>2021</v>
      </c>
    </row>
    <row r="39" spans="2:10" ht="12.75">
      <c r="B39" s="1">
        <v>6</v>
      </c>
      <c r="C39" s="1" t="s">
        <v>535</v>
      </c>
      <c r="D39" s="1" t="s">
        <v>192</v>
      </c>
      <c r="E39" s="1" t="s">
        <v>264</v>
      </c>
      <c r="G39" s="1" t="s">
        <v>566</v>
      </c>
      <c r="H39" s="1" t="s">
        <v>543</v>
      </c>
      <c r="I39" s="1" t="s">
        <v>325</v>
      </c>
      <c r="J39" s="1" t="s">
        <v>193</v>
      </c>
    </row>
    <row r="40" spans="2:10" ht="12.75">
      <c r="B40" s="1">
        <v>4</v>
      </c>
      <c r="C40" s="1" t="s">
        <v>536</v>
      </c>
      <c r="D40" s="1" t="s">
        <v>2171</v>
      </c>
      <c r="G40" s="1" t="s">
        <v>518</v>
      </c>
      <c r="H40" s="1" t="s">
        <v>543</v>
      </c>
      <c r="I40" s="1" t="s">
        <v>352</v>
      </c>
      <c r="J40" s="1" t="s">
        <v>1238</v>
      </c>
    </row>
    <row r="41" spans="2:3" ht="12.75">
      <c r="B41" s="1">
        <v>2</v>
      </c>
      <c r="C41" s="1" t="s">
        <v>537</v>
      </c>
    </row>
    <row r="42" spans="2:3" ht="12.75">
      <c r="B42" s="1">
        <v>1</v>
      </c>
      <c r="C42" s="1" t="s">
        <v>538</v>
      </c>
    </row>
    <row r="44" spans="1:10" ht="12.75">
      <c r="A44" s="1" t="s">
        <v>504</v>
      </c>
      <c r="B44" s="1">
        <v>10</v>
      </c>
      <c r="C44" s="1" t="s">
        <v>533</v>
      </c>
      <c r="D44" s="1" t="s">
        <v>612</v>
      </c>
      <c r="E44" s="1" t="s">
        <v>264</v>
      </c>
      <c r="G44" s="1" t="s">
        <v>359</v>
      </c>
      <c r="H44" s="1" t="s">
        <v>543</v>
      </c>
      <c r="I44" s="1" t="s">
        <v>365</v>
      </c>
      <c r="J44" s="1" t="s">
        <v>604</v>
      </c>
    </row>
    <row r="45" spans="2:10" ht="12.75">
      <c r="B45" s="1">
        <v>8</v>
      </c>
      <c r="C45" s="1" t="s">
        <v>534</v>
      </c>
      <c r="D45" s="1" t="s">
        <v>2172</v>
      </c>
      <c r="G45" s="1" t="s">
        <v>459</v>
      </c>
      <c r="H45" s="1" t="s">
        <v>275</v>
      </c>
      <c r="I45" s="1" t="s">
        <v>414</v>
      </c>
      <c r="J45" s="1" t="s">
        <v>1128</v>
      </c>
    </row>
    <row r="46" spans="2:10" ht="12.75">
      <c r="B46" s="1">
        <v>6</v>
      </c>
      <c r="C46" s="1" t="s">
        <v>535</v>
      </c>
      <c r="D46" s="1" t="s">
        <v>1561</v>
      </c>
      <c r="E46" s="1" t="s">
        <v>264</v>
      </c>
      <c r="G46" s="1" t="s">
        <v>1115</v>
      </c>
      <c r="H46" s="1" t="s">
        <v>275</v>
      </c>
      <c r="I46" s="1" t="s">
        <v>335</v>
      </c>
      <c r="J46" s="1" t="s">
        <v>1559</v>
      </c>
    </row>
    <row r="47" spans="2:10" ht="12.75">
      <c r="B47" s="1">
        <v>4</v>
      </c>
      <c r="C47" s="1" t="s">
        <v>536</v>
      </c>
      <c r="D47" s="1" t="s">
        <v>2173</v>
      </c>
      <c r="G47" s="1" t="s">
        <v>1556</v>
      </c>
      <c r="H47" s="1" t="s">
        <v>275</v>
      </c>
      <c r="I47" s="1" t="s">
        <v>369</v>
      </c>
      <c r="J47" s="1" t="s">
        <v>1264</v>
      </c>
    </row>
    <row r="48" spans="2:3" ht="12.75">
      <c r="B48" s="1">
        <v>2</v>
      </c>
      <c r="C48" s="1" t="s">
        <v>537</v>
      </c>
    </row>
    <row r="49" spans="2:3" ht="12.75">
      <c r="B49" s="1">
        <v>1</v>
      </c>
      <c r="C49" s="1" t="s">
        <v>538</v>
      </c>
    </row>
    <row r="51" spans="1:10" ht="12.75">
      <c r="A51" s="1" t="s">
        <v>506</v>
      </c>
      <c r="B51" s="1">
        <v>10</v>
      </c>
      <c r="C51" s="1" t="s">
        <v>533</v>
      </c>
      <c r="D51" s="1" t="s">
        <v>2103</v>
      </c>
      <c r="E51" s="1" t="s">
        <v>264</v>
      </c>
      <c r="G51" s="1" t="s">
        <v>557</v>
      </c>
      <c r="H51" s="1" t="s">
        <v>543</v>
      </c>
      <c r="I51" s="1" t="s">
        <v>340</v>
      </c>
      <c r="J51" s="1" t="s">
        <v>1992</v>
      </c>
    </row>
    <row r="52" spans="2:10" ht="12.75">
      <c r="B52" s="1">
        <v>8</v>
      </c>
      <c r="C52" s="1" t="s">
        <v>534</v>
      </c>
      <c r="D52" s="1" t="s">
        <v>2174</v>
      </c>
      <c r="G52" s="1" t="s">
        <v>594</v>
      </c>
      <c r="H52" s="1" t="s">
        <v>275</v>
      </c>
      <c r="I52" s="1" t="s">
        <v>414</v>
      </c>
      <c r="J52" s="1" t="s">
        <v>1129</v>
      </c>
    </row>
    <row r="53" spans="2:10" ht="12.75">
      <c r="B53" s="1">
        <v>6</v>
      </c>
      <c r="C53" s="1" t="s">
        <v>535</v>
      </c>
      <c r="D53" s="1" t="s">
        <v>1237</v>
      </c>
      <c r="E53" s="1" t="s">
        <v>264</v>
      </c>
      <c r="G53" s="1" t="s">
        <v>468</v>
      </c>
      <c r="H53" s="1" t="s">
        <v>275</v>
      </c>
      <c r="I53" s="1" t="s">
        <v>365</v>
      </c>
      <c r="J53" s="1" t="s">
        <v>1029</v>
      </c>
    </row>
    <row r="54" spans="2:10" ht="12.75">
      <c r="B54" s="1">
        <v>4</v>
      </c>
      <c r="C54" s="1" t="s">
        <v>536</v>
      </c>
      <c r="D54" s="1" t="s">
        <v>2175</v>
      </c>
      <c r="G54" s="1" t="s">
        <v>609</v>
      </c>
      <c r="I54" s="1" t="s">
        <v>346</v>
      </c>
      <c r="J54" s="1" t="s">
        <v>1129</v>
      </c>
    </row>
    <row r="55" spans="2:10" ht="12.75">
      <c r="B55" s="1">
        <v>2</v>
      </c>
      <c r="C55" s="1" t="s">
        <v>537</v>
      </c>
      <c r="D55" s="1" t="s">
        <v>2175</v>
      </c>
      <c r="G55" s="1" t="s">
        <v>1557</v>
      </c>
      <c r="H55" s="1" t="s">
        <v>543</v>
      </c>
      <c r="I55" s="1" t="s">
        <v>369</v>
      </c>
      <c r="J55" s="1" t="s">
        <v>1119</v>
      </c>
    </row>
    <row r="56" spans="2:3" ht="12.75">
      <c r="B56" s="1">
        <v>1</v>
      </c>
      <c r="C56" s="1" t="s">
        <v>538</v>
      </c>
    </row>
    <row r="58" spans="1:10" ht="12.75">
      <c r="A58" s="1" t="s">
        <v>521</v>
      </c>
      <c r="B58" s="1">
        <v>10</v>
      </c>
      <c r="C58" s="1" t="s">
        <v>533</v>
      </c>
      <c r="D58" s="1" t="s">
        <v>1652</v>
      </c>
      <c r="E58" s="1" t="s">
        <v>264</v>
      </c>
      <c r="G58" s="1" t="s">
        <v>527</v>
      </c>
      <c r="H58" s="1" t="s">
        <v>275</v>
      </c>
      <c r="I58" s="1" t="s">
        <v>346</v>
      </c>
      <c r="J58" s="1" t="s">
        <v>1653</v>
      </c>
    </row>
    <row r="59" spans="2:10" ht="12.75">
      <c r="B59" s="1">
        <v>8</v>
      </c>
      <c r="C59" s="1" t="s">
        <v>534</v>
      </c>
      <c r="D59" s="1" t="s">
        <v>2176</v>
      </c>
      <c r="G59" s="1" t="s">
        <v>599</v>
      </c>
      <c r="H59" s="1" t="s">
        <v>275</v>
      </c>
      <c r="I59" s="1" t="s">
        <v>413</v>
      </c>
      <c r="J59" s="1" t="s">
        <v>1896</v>
      </c>
    </row>
    <row r="60" spans="2:10" ht="12.75">
      <c r="B60" s="1">
        <v>6</v>
      </c>
      <c r="C60" s="1" t="s">
        <v>535</v>
      </c>
      <c r="D60" s="1" t="s">
        <v>2177</v>
      </c>
      <c r="G60" s="1" t="s">
        <v>600</v>
      </c>
      <c r="H60" s="1" t="s">
        <v>542</v>
      </c>
      <c r="I60" s="1" t="s">
        <v>355</v>
      </c>
      <c r="J60" s="1" t="s">
        <v>1128</v>
      </c>
    </row>
    <row r="61" spans="2:10" ht="12.75">
      <c r="B61" s="1">
        <v>4</v>
      </c>
      <c r="C61" s="1" t="s">
        <v>536</v>
      </c>
      <c r="D61" s="1" t="s">
        <v>2178</v>
      </c>
      <c r="G61" s="1" t="s">
        <v>518</v>
      </c>
      <c r="H61" s="1" t="s">
        <v>543</v>
      </c>
      <c r="I61" s="1" t="s">
        <v>352</v>
      </c>
      <c r="J61" s="1" t="s">
        <v>1238</v>
      </c>
    </row>
    <row r="62" spans="2:3" ht="12.75">
      <c r="B62" s="1">
        <v>2</v>
      </c>
      <c r="C62" s="1" t="s">
        <v>537</v>
      </c>
    </row>
    <row r="63" spans="2:3" ht="12.75">
      <c r="B63" s="1">
        <v>1</v>
      </c>
      <c r="C63" s="1" t="s">
        <v>538</v>
      </c>
    </row>
    <row r="65" spans="1:10" ht="12.75">
      <c r="A65" s="1" t="s">
        <v>507</v>
      </c>
      <c r="B65" s="1">
        <v>10</v>
      </c>
      <c r="C65" s="1" t="s">
        <v>533</v>
      </c>
      <c r="D65" s="1" t="s">
        <v>1459</v>
      </c>
      <c r="E65" s="1" t="s">
        <v>264</v>
      </c>
      <c r="G65" s="1" t="s">
        <v>340</v>
      </c>
      <c r="I65" s="1" t="s">
        <v>340</v>
      </c>
      <c r="J65" s="1" t="s">
        <v>1384</v>
      </c>
    </row>
    <row r="66" spans="2:10" ht="12.75">
      <c r="B66" s="1">
        <v>8</v>
      </c>
      <c r="C66" s="1" t="s">
        <v>534</v>
      </c>
      <c r="D66" s="1" t="s">
        <v>185</v>
      </c>
      <c r="E66" s="1" t="s">
        <v>264</v>
      </c>
      <c r="G66" s="1" t="s">
        <v>369</v>
      </c>
      <c r="I66" s="1" t="s">
        <v>369</v>
      </c>
      <c r="J66" s="1" t="s">
        <v>2057</v>
      </c>
    </row>
    <row r="67" spans="2:10" ht="12.75">
      <c r="B67" s="1">
        <v>6</v>
      </c>
      <c r="C67" s="1" t="s">
        <v>535</v>
      </c>
      <c r="D67" s="1" t="s">
        <v>186</v>
      </c>
      <c r="E67" s="1" t="s">
        <v>264</v>
      </c>
      <c r="G67" s="1" t="s">
        <v>325</v>
      </c>
      <c r="I67" s="1" t="s">
        <v>325</v>
      </c>
      <c r="J67" s="1" t="s">
        <v>2022</v>
      </c>
    </row>
    <row r="68" spans="2:10" ht="12.75">
      <c r="B68" s="1">
        <v>4</v>
      </c>
      <c r="C68" s="1" t="s">
        <v>536</v>
      </c>
      <c r="D68" s="1" t="s">
        <v>614</v>
      </c>
      <c r="E68" s="1" t="s">
        <v>264</v>
      </c>
      <c r="G68" s="1" t="s">
        <v>414</v>
      </c>
      <c r="I68" s="1" t="s">
        <v>414</v>
      </c>
      <c r="J68" s="1" t="s">
        <v>597</v>
      </c>
    </row>
    <row r="69" spans="2:10" ht="12.75">
      <c r="B69" s="1">
        <v>2</v>
      </c>
      <c r="C69" s="1" t="s">
        <v>537</v>
      </c>
      <c r="D69" s="1" t="s">
        <v>2179</v>
      </c>
      <c r="G69" s="1" t="s">
        <v>365</v>
      </c>
      <c r="I69" s="1" t="s">
        <v>365</v>
      </c>
      <c r="J69" s="1" t="s">
        <v>1175</v>
      </c>
    </row>
    <row r="70" spans="2:3" ht="12.75">
      <c r="B70" s="1">
        <v>1</v>
      </c>
      <c r="C70" s="1" t="s">
        <v>538</v>
      </c>
    </row>
    <row r="72" spans="1:10" ht="12.75">
      <c r="A72" s="1" t="s">
        <v>508</v>
      </c>
      <c r="B72" s="1">
        <v>10</v>
      </c>
      <c r="C72" s="1" t="s">
        <v>533</v>
      </c>
      <c r="D72" s="1" t="s">
        <v>455</v>
      </c>
      <c r="G72" s="1" t="s">
        <v>359</v>
      </c>
      <c r="H72" s="1" t="s">
        <v>543</v>
      </c>
      <c r="I72" s="1" t="s">
        <v>365</v>
      </c>
      <c r="J72" s="1" t="s">
        <v>595</v>
      </c>
    </row>
    <row r="73" spans="2:10" ht="12.75">
      <c r="B73" s="1">
        <v>8</v>
      </c>
      <c r="C73" s="1" t="s">
        <v>534</v>
      </c>
      <c r="D73" s="1" t="s">
        <v>552</v>
      </c>
      <c r="G73" s="1" t="s">
        <v>1145</v>
      </c>
      <c r="H73" s="1" t="s">
        <v>275</v>
      </c>
      <c r="I73" s="1" t="s">
        <v>335</v>
      </c>
      <c r="J73" s="1" t="s">
        <v>1118</v>
      </c>
    </row>
    <row r="74" spans="2:10" ht="12.75">
      <c r="B74" s="1">
        <v>6</v>
      </c>
      <c r="C74" s="1" t="s">
        <v>535</v>
      </c>
      <c r="D74" s="1" t="s">
        <v>552</v>
      </c>
      <c r="G74" s="1" t="s">
        <v>1557</v>
      </c>
      <c r="I74" s="1" t="s">
        <v>369</v>
      </c>
      <c r="J74" s="1" t="s">
        <v>1129</v>
      </c>
    </row>
    <row r="75" spans="2:10" ht="12.75">
      <c r="B75" s="1">
        <v>4</v>
      </c>
      <c r="C75" s="1" t="s">
        <v>536</v>
      </c>
      <c r="D75" s="1" t="s">
        <v>552</v>
      </c>
      <c r="G75" s="1" t="s">
        <v>1957</v>
      </c>
      <c r="H75" s="1" t="s">
        <v>543</v>
      </c>
      <c r="I75" s="1" t="s">
        <v>413</v>
      </c>
      <c r="J75" s="1" t="s">
        <v>1137</v>
      </c>
    </row>
    <row r="76" spans="2:3" ht="12.75">
      <c r="B76" s="1">
        <v>2</v>
      </c>
      <c r="C76" s="1" t="s">
        <v>537</v>
      </c>
    </row>
    <row r="77" spans="2:3" ht="12.75">
      <c r="B77" s="1">
        <v>1</v>
      </c>
      <c r="C77" s="1" t="s">
        <v>538</v>
      </c>
    </row>
    <row r="78" ht="12.75">
      <c r="B78" s="1" t="s">
        <v>533</v>
      </c>
    </row>
    <row r="79" ht="12.75">
      <c r="B79" s="1" t="s">
        <v>533</v>
      </c>
    </row>
    <row r="80" ht="12.75">
      <c r="B80" s="1" t="s">
        <v>533</v>
      </c>
    </row>
    <row r="81" ht="12.75">
      <c r="B81" s="1" t="s">
        <v>533</v>
      </c>
    </row>
    <row r="83" spans="1:10" ht="12.75">
      <c r="A83" s="1" t="s">
        <v>509</v>
      </c>
      <c r="B83" s="1">
        <v>10</v>
      </c>
      <c r="C83" s="1" t="s">
        <v>533</v>
      </c>
      <c r="D83" s="1" t="s">
        <v>1139</v>
      </c>
      <c r="G83" s="1" t="s">
        <v>310</v>
      </c>
      <c r="H83" s="1" t="s">
        <v>543</v>
      </c>
      <c r="I83" s="1" t="s">
        <v>340</v>
      </c>
      <c r="J83" s="1" t="s">
        <v>1029</v>
      </c>
    </row>
    <row r="84" spans="2:10" ht="12.75">
      <c r="B84" s="1">
        <v>8</v>
      </c>
      <c r="C84" s="1" t="s">
        <v>534</v>
      </c>
      <c r="D84" s="1" t="s">
        <v>1139</v>
      </c>
      <c r="G84" s="4" t="s">
        <v>486</v>
      </c>
      <c r="H84" s="1" t="s">
        <v>275</v>
      </c>
      <c r="I84" s="1" t="s">
        <v>365</v>
      </c>
      <c r="J84" s="1" t="s">
        <v>1384</v>
      </c>
    </row>
    <row r="85" spans="2:10" ht="12.75">
      <c r="B85" s="1">
        <v>6</v>
      </c>
      <c r="C85" s="1" t="s">
        <v>535</v>
      </c>
      <c r="D85" s="1" t="s">
        <v>1755</v>
      </c>
      <c r="G85" s="1" t="s">
        <v>1753</v>
      </c>
      <c r="I85" s="1" t="s">
        <v>365</v>
      </c>
      <c r="J85" s="1" t="s">
        <v>1754</v>
      </c>
    </row>
    <row r="86" spans="2:10" ht="12.75">
      <c r="B86" s="1">
        <v>4</v>
      </c>
      <c r="C86" s="1" t="s">
        <v>536</v>
      </c>
      <c r="D86" s="1" t="s">
        <v>1768</v>
      </c>
      <c r="G86" s="1" t="s">
        <v>1767</v>
      </c>
      <c r="I86" s="1" t="s">
        <v>444</v>
      </c>
      <c r="J86" s="1" t="s">
        <v>1742</v>
      </c>
    </row>
    <row r="87" spans="2:10" ht="12.75">
      <c r="B87" s="1">
        <v>2</v>
      </c>
      <c r="C87" s="1" t="s">
        <v>537</v>
      </c>
      <c r="D87" s="1" t="s">
        <v>1562</v>
      </c>
      <c r="G87" s="1" t="s">
        <v>1563</v>
      </c>
      <c r="H87" s="1" t="s">
        <v>543</v>
      </c>
      <c r="I87" s="1" t="s">
        <v>335</v>
      </c>
      <c r="J87" s="1" t="s">
        <v>1559</v>
      </c>
    </row>
    <row r="88" spans="2:10" ht="12.75">
      <c r="B88" s="1">
        <v>1</v>
      </c>
      <c r="C88" s="1" t="s">
        <v>538</v>
      </c>
      <c r="D88" s="1" t="s">
        <v>1553</v>
      </c>
      <c r="G88" s="1" t="s">
        <v>489</v>
      </c>
      <c r="I88" s="1" t="s">
        <v>355</v>
      </c>
      <c r="J88" s="1" t="s">
        <v>1119</v>
      </c>
    </row>
    <row r="90" spans="1:10" ht="12.75">
      <c r="A90" s="1" t="s">
        <v>510</v>
      </c>
      <c r="B90" s="1">
        <v>10</v>
      </c>
      <c r="C90" s="1" t="s">
        <v>533</v>
      </c>
      <c r="D90" s="1" t="s">
        <v>1729</v>
      </c>
      <c r="G90" s="1" t="s">
        <v>486</v>
      </c>
      <c r="H90" s="1" t="s">
        <v>275</v>
      </c>
      <c r="I90" s="1" t="s">
        <v>365</v>
      </c>
      <c r="J90" s="1" t="s">
        <v>1703</v>
      </c>
    </row>
    <row r="91" spans="2:10" ht="12.75">
      <c r="B91" s="1">
        <v>8</v>
      </c>
      <c r="C91" s="1" t="s">
        <v>534</v>
      </c>
      <c r="D91" s="1" t="s">
        <v>1143</v>
      </c>
      <c r="G91" s="1" t="s">
        <v>310</v>
      </c>
      <c r="H91" s="1" t="s">
        <v>543</v>
      </c>
      <c r="I91" s="1" t="s">
        <v>340</v>
      </c>
      <c r="J91" s="1" t="s">
        <v>595</v>
      </c>
    </row>
    <row r="92" spans="2:10" ht="12.75">
      <c r="B92" s="1">
        <v>6</v>
      </c>
      <c r="C92" s="1" t="s">
        <v>535</v>
      </c>
      <c r="D92" s="1" t="s">
        <v>1972</v>
      </c>
      <c r="G92" s="1" t="s">
        <v>489</v>
      </c>
      <c r="H92" s="1" t="s">
        <v>543</v>
      </c>
      <c r="I92" s="1" t="s">
        <v>355</v>
      </c>
      <c r="J92" s="1" t="s">
        <v>1129</v>
      </c>
    </row>
    <row r="93" spans="2:10" ht="12.75">
      <c r="B93" s="1">
        <v>4</v>
      </c>
      <c r="C93" s="1" t="s">
        <v>536</v>
      </c>
      <c r="D93" s="1" t="s">
        <v>1644</v>
      </c>
      <c r="G93" s="1" t="s">
        <v>1645</v>
      </c>
      <c r="H93" s="1" t="s">
        <v>542</v>
      </c>
      <c r="I93" s="1" t="s">
        <v>352</v>
      </c>
      <c r="J93" s="1" t="s">
        <v>1567</v>
      </c>
    </row>
    <row r="94" spans="2:10" ht="12.75">
      <c r="B94" s="1">
        <v>2</v>
      </c>
      <c r="C94" s="1" t="s">
        <v>537</v>
      </c>
      <c r="D94" s="1" t="s">
        <v>571</v>
      </c>
      <c r="G94" s="4" t="s">
        <v>570</v>
      </c>
      <c r="H94" s="1" t="s">
        <v>543</v>
      </c>
      <c r="I94" s="1" t="s">
        <v>340</v>
      </c>
      <c r="J94" s="1" t="s">
        <v>569</v>
      </c>
    </row>
    <row r="95" spans="2:7" ht="12.75">
      <c r="B95" s="1">
        <v>1</v>
      </c>
      <c r="C95" s="1" t="s">
        <v>538</v>
      </c>
      <c r="G95" s="4"/>
    </row>
    <row r="96" ht="12.75">
      <c r="G96" s="4"/>
    </row>
    <row r="97" spans="1:10" ht="12.75">
      <c r="A97" s="1" t="s">
        <v>511</v>
      </c>
      <c r="B97" s="1">
        <v>10</v>
      </c>
      <c r="C97" s="1" t="s">
        <v>533</v>
      </c>
      <c r="D97" s="1" t="s">
        <v>2154</v>
      </c>
      <c r="G97" s="1" t="s">
        <v>460</v>
      </c>
      <c r="H97" s="1" t="s">
        <v>275</v>
      </c>
      <c r="I97" s="1" t="s">
        <v>325</v>
      </c>
      <c r="J97" s="1" t="s">
        <v>1464</v>
      </c>
    </row>
    <row r="98" spans="2:10" ht="12.75">
      <c r="B98" s="1">
        <v>8</v>
      </c>
      <c r="C98" s="1" t="s">
        <v>534</v>
      </c>
      <c r="D98" s="1" t="s">
        <v>572</v>
      </c>
      <c r="G98" s="1" t="s">
        <v>363</v>
      </c>
      <c r="H98" s="1" t="s">
        <v>543</v>
      </c>
      <c r="I98" s="1" t="s">
        <v>364</v>
      </c>
      <c r="J98" s="1" t="s">
        <v>568</v>
      </c>
    </row>
    <row r="99" spans="2:3" ht="12.75">
      <c r="B99" s="1">
        <v>6</v>
      </c>
      <c r="C99" s="1" t="s">
        <v>535</v>
      </c>
    </row>
    <row r="100" spans="2:3" ht="12.75">
      <c r="B100" s="1">
        <v>4</v>
      </c>
      <c r="C100" s="1" t="s">
        <v>536</v>
      </c>
    </row>
    <row r="101" spans="2:3" ht="12.75">
      <c r="B101" s="1">
        <v>2</v>
      </c>
      <c r="C101" s="1" t="s">
        <v>537</v>
      </c>
    </row>
    <row r="102" spans="2:3" ht="12.75">
      <c r="B102" s="1">
        <v>1</v>
      </c>
      <c r="C102" s="1" t="s">
        <v>538</v>
      </c>
    </row>
    <row r="104" spans="1:10" ht="12.75">
      <c r="A104" s="1" t="s">
        <v>512</v>
      </c>
      <c r="B104" s="1">
        <v>10</v>
      </c>
      <c r="C104" s="1" t="s">
        <v>533</v>
      </c>
      <c r="D104" s="1" t="s">
        <v>1150</v>
      </c>
      <c r="G104" s="1" t="s">
        <v>363</v>
      </c>
      <c r="H104" s="1" t="s">
        <v>543</v>
      </c>
      <c r="I104" s="1" t="s">
        <v>364</v>
      </c>
      <c r="J104" s="1" t="s">
        <v>604</v>
      </c>
    </row>
    <row r="105" spans="2:10" ht="12.75">
      <c r="B105" s="1">
        <v>8</v>
      </c>
      <c r="C105" s="1" t="s">
        <v>534</v>
      </c>
      <c r="D105" s="1" t="s">
        <v>2155</v>
      </c>
      <c r="G105" s="1" t="s">
        <v>460</v>
      </c>
      <c r="H105" s="1" t="s">
        <v>275</v>
      </c>
      <c r="I105" s="1" t="s">
        <v>325</v>
      </c>
      <c r="J105" s="1" t="s">
        <v>1464</v>
      </c>
    </row>
    <row r="106" spans="2:10" ht="12.75">
      <c r="B106" s="1">
        <v>6</v>
      </c>
      <c r="C106" s="1" t="s">
        <v>535</v>
      </c>
      <c r="D106" s="1" t="s">
        <v>1354</v>
      </c>
      <c r="G106" s="1" t="s">
        <v>1558</v>
      </c>
      <c r="H106" s="1" t="s">
        <v>543</v>
      </c>
      <c r="I106" s="1" t="s">
        <v>369</v>
      </c>
      <c r="J106" s="1" t="s">
        <v>1264</v>
      </c>
    </row>
    <row r="107" spans="2:10" ht="12.75">
      <c r="B107" s="1">
        <v>4</v>
      </c>
      <c r="C107" s="1" t="s">
        <v>536</v>
      </c>
      <c r="D107" s="1" t="s">
        <v>1865</v>
      </c>
      <c r="G107" s="1" t="s">
        <v>2180</v>
      </c>
      <c r="I107" s="1" t="s">
        <v>414</v>
      </c>
      <c r="J107" s="1" t="s">
        <v>1128</v>
      </c>
    </row>
    <row r="108" spans="2:3" ht="12.75">
      <c r="B108" s="1">
        <v>2</v>
      </c>
      <c r="C108" s="1" t="s">
        <v>537</v>
      </c>
    </row>
    <row r="109" spans="2:3" ht="12.75">
      <c r="B109" s="1">
        <v>1</v>
      </c>
      <c r="C109" s="1" t="s">
        <v>538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N/A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 Francis Invitational - 2002</dc:title>
  <dc:subject/>
  <dc:creator>Hank Lawson</dc:creator>
  <cp:keywords/>
  <dc:description/>
  <cp:lastModifiedBy>hank</cp:lastModifiedBy>
  <cp:lastPrinted>2003-04-28T15:26:34Z</cp:lastPrinted>
  <dcterms:created xsi:type="dcterms:W3CDTF">2002-02-27T04:35:12Z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